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e2b032cb4144a9/Docs/"/>
    </mc:Choice>
  </mc:AlternateContent>
  <xr:revisionPtr revIDLastSave="91" documentId="8_{DF32A8A5-76BB-4C11-B885-932BB063B8D0}" xr6:coauthVersionLast="47" xr6:coauthVersionMax="47" xr10:uidLastSave="{7835F1F8-366C-478A-B5DD-F49A7F7EEEE5}"/>
  <bookViews>
    <workbookView xWindow="-110" yWindow="-110" windowWidth="19420" windowHeight="10420" xr2:uid="{2F4903B8-EEFA-4C3A-9482-B8C800C78F4D}"/>
  </bookViews>
  <sheets>
    <sheet name="Table_suivi_Tansport" sheetId="2" r:id="rId1"/>
    <sheet name="Distancier" sheetId="1" state="hidden" r:id="rId2"/>
  </sheets>
  <externalReferences>
    <externalReference r:id="rId3"/>
  </externalReferences>
  <definedNames>
    <definedName name="_xlnm._FilterDatabase" localSheetId="0" hidden="1">Table_suivi_Tansport!$A$3:$I$1102</definedName>
    <definedName name="colNom">[1]NomPrenSexe!$G$2:$G$185</definedName>
    <definedName name="colPrén">[1]NomPrenSexe!$A$2:$A$120</definedName>
    <definedName name="liste_communes">Distancier!$A$5:$A$66</definedName>
    <definedName name="Matrice_KM">Distancier!$B$5:$BK$66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4" i="2" l="1"/>
  <c r="H264" i="2" s="1"/>
  <c r="G320" i="2"/>
  <c r="H320" i="2" s="1"/>
  <c r="G379" i="2"/>
  <c r="H379" i="2" s="1"/>
  <c r="G425" i="2"/>
  <c r="H425" i="2" s="1"/>
  <c r="G443" i="2"/>
  <c r="H443" i="2" s="1"/>
  <c r="G825" i="2"/>
  <c r="H825" i="2" s="1"/>
  <c r="G1081" i="2"/>
  <c r="H1081" i="2" s="1"/>
  <c r="F227" i="2"/>
  <c r="F228" i="2"/>
  <c r="F229" i="2"/>
  <c r="F230" i="2"/>
  <c r="F231" i="2"/>
  <c r="G231" i="2" s="1"/>
  <c r="H231" i="2" s="1"/>
  <c r="F232" i="2"/>
  <c r="G232" i="2" s="1"/>
  <c r="H232" i="2" s="1"/>
  <c r="F233" i="2"/>
  <c r="G233" i="2" s="1"/>
  <c r="H233" i="2" s="1"/>
  <c r="F234" i="2"/>
  <c r="G234" i="2" s="1"/>
  <c r="H234" i="2" s="1"/>
  <c r="F235" i="2"/>
  <c r="F236" i="2"/>
  <c r="F237" i="2"/>
  <c r="F238" i="2"/>
  <c r="F239" i="2"/>
  <c r="G239" i="2" s="1"/>
  <c r="H239" i="2" s="1"/>
  <c r="F240" i="2"/>
  <c r="G240" i="2" s="1"/>
  <c r="H240" i="2" s="1"/>
  <c r="F241" i="2"/>
  <c r="G241" i="2" s="1"/>
  <c r="H241" i="2" s="1"/>
  <c r="F242" i="2"/>
  <c r="G242" i="2" s="1"/>
  <c r="H242" i="2" s="1"/>
  <c r="F243" i="2"/>
  <c r="G243" i="2" s="1"/>
  <c r="H243" i="2" s="1"/>
  <c r="F244" i="2"/>
  <c r="F245" i="2"/>
  <c r="F246" i="2"/>
  <c r="F247" i="2"/>
  <c r="F248" i="2"/>
  <c r="F249" i="2"/>
  <c r="F250" i="2"/>
  <c r="F251" i="2"/>
  <c r="F252" i="2"/>
  <c r="F253" i="2"/>
  <c r="F254" i="2"/>
  <c r="F255" i="2"/>
  <c r="G255" i="2" s="1"/>
  <c r="H255" i="2" s="1"/>
  <c r="F256" i="2"/>
  <c r="G256" i="2" s="1"/>
  <c r="H256" i="2" s="1"/>
  <c r="F257" i="2"/>
  <c r="F258" i="2"/>
  <c r="F259" i="2"/>
  <c r="F260" i="2"/>
  <c r="F261" i="2"/>
  <c r="F262" i="2"/>
  <c r="F263" i="2"/>
  <c r="G263" i="2" s="1"/>
  <c r="H263" i="2" s="1"/>
  <c r="F264" i="2"/>
  <c r="F265" i="2"/>
  <c r="G265" i="2" s="1"/>
  <c r="H265" i="2" s="1"/>
  <c r="F266" i="2"/>
  <c r="G266" i="2" s="1"/>
  <c r="H266" i="2" s="1"/>
  <c r="F267" i="2"/>
  <c r="F268" i="2"/>
  <c r="F269" i="2"/>
  <c r="F270" i="2"/>
  <c r="F271" i="2"/>
  <c r="G271" i="2" s="1"/>
  <c r="H271" i="2" s="1"/>
  <c r="F272" i="2"/>
  <c r="G272" i="2" s="1"/>
  <c r="H272" i="2" s="1"/>
  <c r="F273" i="2"/>
  <c r="G273" i="2" s="1"/>
  <c r="H273" i="2" s="1"/>
  <c r="F274" i="2"/>
  <c r="G274" i="2" s="1"/>
  <c r="H274" i="2" s="1"/>
  <c r="F275" i="2"/>
  <c r="G275" i="2" s="1"/>
  <c r="H275" i="2" s="1"/>
  <c r="F276" i="2"/>
  <c r="F277" i="2"/>
  <c r="F278" i="2"/>
  <c r="F279" i="2"/>
  <c r="F280" i="2"/>
  <c r="F281" i="2"/>
  <c r="F282" i="2"/>
  <c r="F283" i="2"/>
  <c r="F284" i="2"/>
  <c r="G284" i="2" s="1"/>
  <c r="H284" i="2" s="1"/>
  <c r="F285" i="2"/>
  <c r="F286" i="2"/>
  <c r="F287" i="2"/>
  <c r="G287" i="2" s="1"/>
  <c r="H287" i="2" s="1"/>
  <c r="F288" i="2"/>
  <c r="G288" i="2" s="1"/>
  <c r="H288" i="2" s="1"/>
  <c r="F289" i="2"/>
  <c r="F290" i="2"/>
  <c r="F291" i="2"/>
  <c r="F292" i="2"/>
  <c r="F293" i="2"/>
  <c r="F294" i="2"/>
  <c r="F295" i="2"/>
  <c r="G295" i="2" s="1"/>
  <c r="H295" i="2" s="1"/>
  <c r="F296" i="2"/>
  <c r="G296" i="2" s="1"/>
  <c r="H296" i="2" s="1"/>
  <c r="F297" i="2"/>
  <c r="G297" i="2" s="1"/>
  <c r="H297" i="2" s="1"/>
  <c r="F298" i="2"/>
  <c r="G298" i="2" s="1"/>
  <c r="H298" i="2" s="1"/>
  <c r="F299" i="2"/>
  <c r="F300" i="2"/>
  <c r="F301" i="2"/>
  <c r="F302" i="2"/>
  <c r="F303" i="2"/>
  <c r="G303" i="2" s="1"/>
  <c r="H303" i="2" s="1"/>
  <c r="F304" i="2"/>
  <c r="G304" i="2" s="1"/>
  <c r="H304" i="2" s="1"/>
  <c r="F305" i="2"/>
  <c r="G305" i="2" s="1"/>
  <c r="H305" i="2" s="1"/>
  <c r="F306" i="2"/>
  <c r="G306" i="2" s="1"/>
  <c r="H306" i="2" s="1"/>
  <c r="F307" i="2"/>
  <c r="G307" i="2" s="1"/>
  <c r="H307" i="2" s="1"/>
  <c r="F308" i="2"/>
  <c r="F309" i="2"/>
  <c r="F310" i="2"/>
  <c r="F311" i="2"/>
  <c r="F312" i="2"/>
  <c r="F313" i="2"/>
  <c r="F314" i="2"/>
  <c r="F315" i="2"/>
  <c r="F316" i="2"/>
  <c r="F317" i="2"/>
  <c r="F318" i="2"/>
  <c r="F319" i="2"/>
  <c r="G319" i="2" s="1"/>
  <c r="H319" i="2" s="1"/>
  <c r="F320" i="2"/>
  <c r="F321" i="2"/>
  <c r="F322" i="2"/>
  <c r="F323" i="2"/>
  <c r="F324" i="2"/>
  <c r="F325" i="2"/>
  <c r="F326" i="2"/>
  <c r="F327" i="2"/>
  <c r="G327" i="2" s="1"/>
  <c r="H327" i="2" s="1"/>
  <c r="F328" i="2"/>
  <c r="G328" i="2" s="1"/>
  <c r="H328" i="2" s="1"/>
  <c r="F329" i="2"/>
  <c r="G329" i="2" s="1"/>
  <c r="H329" i="2" s="1"/>
  <c r="F330" i="2"/>
  <c r="G330" i="2" s="1"/>
  <c r="H330" i="2" s="1"/>
  <c r="F331" i="2"/>
  <c r="F332" i="2"/>
  <c r="F333" i="2"/>
  <c r="F334" i="2"/>
  <c r="F335" i="2"/>
  <c r="G335" i="2" s="1"/>
  <c r="H335" i="2" s="1"/>
  <c r="F336" i="2"/>
  <c r="G336" i="2" s="1"/>
  <c r="H336" i="2" s="1"/>
  <c r="F337" i="2"/>
  <c r="G337" i="2" s="1"/>
  <c r="H337" i="2" s="1"/>
  <c r="F338" i="2"/>
  <c r="G338" i="2" s="1"/>
  <c r="H338" i="2" s="1"/>
  <c r="F339" i="2"/>
  <c r="G339" i="2" s="1"/>
  <c r="H339" i="2" s="1"/>
  <c r="F340" i="2"/>
  <c r="F341" i="2"/>
  <c r="F342" i="2"/>
  <c r="F343" i="2"/>
  <c r="F344" i="2"/>
  <c r="F345" i="2"/>
  <c r="F346" i="2"/>
  <c r="F347" i="2"/>
  <c r="F348" i="2"/>
  <c r="F349" i="2"/>
  <c r="F350" i="2"/>
  <c r="F351" i="2"/>
  <c r="G351" i="2" s="1"/>
  <c r="H351" i="2" s="1"/>
  <c r="F352" i="2"/>
  <c r="G352" i="2" s="1"/>
  <c r="H352" i="2" s="1"/>
  <c r="F353" i="2"/>
  <c r="F354" i="2"/>
  <c r="F355" i="2"/>
  <c r="F356" i="2"/>
  <c r="F357" i="2"/>
  <c r="F358" i="2"/>
  <c r="F359" i="2"/>
  <c r="G359" i="2" s="1"/>
  <c r="H359" i="2" s="1"/>
  <c r="F360" i="2"/>
  <c r="G360" i="2" s="1"/>
  <c r="H360" i="2" s="1"/>
  <c r="F361" i="2"/>
  <c r="G361" i="2" s="1"/>
  <c r="H361" i="2" s="1"/>
  <c r="F362" i="2"/>
  <c r="G362" i="2" s="1"/>
  <c r="H362" i="2" s="1"/>
  <c r="F363" i="2"/>
  <c r="F364" i="2"/>
  <c r="F365" i="2"/>
  <c r="F366" i="2"/>
  <c r="F367" i="2"/>
  <c r="G367" i="2" s="1"/>
  <c r="H367" i="2" s="1"/>
  <c r="F368" i="2"/>
  <c r="G368" i="2" s="1"/>
  <c r="H368" i="2" s="1"/>
  <c r="F369" i="2"/>
  <c r="G369" i="2" s="1"/>
  <c r="H369" i="2" s="1"/>
  <c r="F370" i="2"/>
  <c r="G370" i="2" s="1"/>
  <c r="H370" i="2" s="1"/>
  <c r="F371" i="2"/>
  <c r="G371" i="2" s="1"/>
  <c r="H371" i="2" s="1"/>
  <c r="F372" i="2"/>
  <c r="F373" i="2"/>
  <c r="F374" i="2"/>
  <c r="F375" i="2"/>
  <c r="G375" i="2" s="1"/>
  <c r="H375" i="2" s="1"/>
  <c r="F376" i="2"/>
  <c r="G376" i="2" s="1"/>
  <c r="H376" i="2" s="1"/>
  <c r="F377" i="2"/>
  <c r="G377" i="2" s="1"/>
  <c r="H377" i="2" s="1"/>
  <c r="F378" i="2"/>
  <c r="G378" i="2" s="1"/>
  <c r="H378" i="2" s="1"/>
  <c r="F379" i="2"/>
  <c r="F380" i="2"/>
  <c r="F381" i="2"/>
  <c r="F382" i="2"/>
  <c r="F383" i="2"/>
  <c r="F384" i="2"/>
  <c r="F385" i="2"/>
  <c r="F386" i="2"/>
  <c r="F387" i="2"/>
  <c r="F388" i="2"/>
  <c r="G388" i="2" s="1"/>
  <c r="H388" i="2" s="1"/>
  <c r="F389" i="2"/>
  <c r="F390" i="2"/>
  <c r="F391" i="2"/>
  <c r="G391" i="2" s="1"/>
  <c r="H391" i="2" s="1"/>
  <c r="F392" i="2"/>
  <c r="F393" i="2"/>
  <c r="F394" i="2"/>
  <c r="F395" i="2"/>
  <c r="F396" i="2"/>
  <c r="F397" i="2"/>
  <c r="F398" i="2"/>
  <c r="G398" i="2" s="1"/>
  <c r="H398" i="2" s="1"/>
  <c r="F399" i="2"/>
  <c r="G399" i="2" s="1"/>
  <c r="H399" i="2" s="1"/>
  <c r="F400" i="2"/>
  <c r="G400" i="2" s="1"/>
  <c r="H400" i="2" s="1"/>
  <c r="F401" i="2"/>
  <c r="F402" i="2"/>
  <c r="F403" i="2"/>
  <c r="F404" i="2"/>
  <c r="F405" i="2"/>
  <c r="F406" i="2"/>
  <c r="F407" i="2"/>
  <c r="G407" i="2" s="1"/>
  <c r="H407" i="2" s="1"/>
  <c r="F408" i="2"/>
  <c r="G408" i="2" s="1"/>
  <c r="H408" i="2" s="1"/>
  <c r="F409" i="2"/>
  <c r="G409" i="2" s="1"/>
  <c r="H409" i="2" s="1"/>
  <c r="F410" i="2"/>
  <c r="F411" i="2"/>
  <c r="F412" i="2"/>
  <c r="F413" i="2"/>
  <c r="F414" i="2"/>
  <c r="F415" i="2"/>
  <c r="G415" i="2" s="1"/>
  <c r="H415" i="2" s="1"/>
  <c r="F416" i="2"/>
  <c r="G416" i="2" s="1"/>
  <c r="H416" i="2" s="1"/>
  <c r="F417" i="2"/>
  <c r="G417" i="2" s="1"/>
  <c r="H417" i="2" s="1"/>
  <c r="F418" i="2"/>
  <c r="G418" i="2" s="1"/>
  <c r="H418" i="2" s="1"/>
  <c r="F419" i="2"/>
  <c r="F420" i="2"/>
  <c r="F421" i="2"/>
  <c r="F422" i="2"/>
  <c r="F423" i="2"/>
  <c r="G423" i="2" s="1"/>
  <c r="H423" i="2" s="1"/>
  <c r="F424" i="2"/>
  <c r="G424" i="2" s="1"/>
  <c r="H424" i="2" s="1"/>
  <c r="F425" i="2"/>
  <c r="F426" i="2"/>
  <c r="G426" i="2" s="1"/>
  <c r="H426" i="2" s="1"/>
  <c r="F427" i="2"/>
  <c r="F428" i="2"/>
  <c r="F429" i="2"/>
  <c r="F430" i="2"/>
  <c r="F431" i="2"/>
  <c r="G431" i="2" s="1"/>
  <c r="H431" i="2" s="1"/>
  <c r="F432" i="2"/>
  <c r="G432" i="2" s="1"/>
  <c r="H432" i="2" s="1"/>
  <c r="F433" i="2"/>
  <c r="G433" i="2" s="1"/>
  <c r="H433" i="2" s="1"/>
  <c r="F434" i="2"/>
  <c r="G434" i="2" s="1"/>
  <c r="H434" i="2" s="1"/>
  <c r="F435" i="2"/>
  <c r="F436" i="2"/>
  <c r="F437" i="2"/>
  <c r="F438" i="2"/>
  <c r="F439" i="2"/>
  <c r="G439" i="2" s="1"/>
  <c r="H439" i="2" s="1"/>
  <c r="F440" i="2"/>
  <c r="G440" i="2" s="1"/>
  <c r="H440" i="2" s="1"/>
  <c r="F441" i="2"/>
  <c r="F442" i="2"/>
  <c r="G442" i="2" s="1"/>
  <c r="H442" i="2" s="1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G462" i="2" s="1"/>
  <c r="H462" i="2" s="1"/>
  <c r="F463" i="2"/>
  <c r="F464" i="2"/>
  <c r="G464" i="2" s="1"/>
  <c r="H464" i="2" s="1"/>
  <c r="F465" i="2"/>
  <c r="F466" i="2"/>
  <c r="F467" i="2"/>
  <c r="F468" i="2"/>
  <c r="F469" i="2"/>
  <c r="F470" i="2"/>
  <c r="F471" i="2"/>
  <c r="G471" i="2" s="1"/>
  <c r="H471" i="2" s="1"/>
  <c r="F472" i="2"/>
  <c r="F473" i="2"/>
  <c r="F474" i="2"/>
  <c r="F475" i="2"/>
  <c r="F476" i="2"/>
  <c r="F477" i="2"/>
  <c r="F478" i="2"/>
  <c r="F479" i="2"/>
  <c r="F480" i="2"/>
  <c r="G480" i="2" s="1"/>
  <c r="H480" i="2" s="1"/>
  <c r="F481" i="2"/>
  <c r="F482" i="2"/>
  <c r="F483" i="2"/>
  <c r="F484" i="2"/>
  <c r="F485" i="2"/>
  <c r="F486" i="2"/>
  <c r="F487" i="2"/>
  <c r="F488" i="2"/>
  <c r="F489" i="2"/>
  <c r="G489" i="2" s="1"/>
  <c r="H489" i="2" s="1"/>
  <c r="F490" i="2"/>
  <c r="F491" i="2"/>
  <c r="F492" i="2"/>
  <c r="F493" i="2"/>
  <c r="F494" i="2"/>
  <c r="F495" i="2"/>
  <c r="F496" i="2"/>
  <c r="F497" i="2"/>
  <c r="G497" i="2" s="1"/>
  <c r="H497" i="2" s="1"/>
  <c r="F498" i="2"/>
  <c r="F499" i="2"/>
  <c r="F500" i="2"/>
  <c r="F501" i="2"/>
  <c r="F502" i="2"/>
  <c r="F503" i="2"/>
  <c r="F504" i="2"/>
  <c r="F505" i="2"/>
  <c r="G505" i="2" s="1"/>
  <c r="H505" i="2" s="1"/>
  <c r="F506" i="2"/>
  <c r="F507" i="2"/>
  <c r="F508" i="2"/>
  <c r="F509" i="2"/>
  <c r="F510" i="2"/>
  <c r="F511" i="2"/>
  <c r="F512" i="2"/>
  <c r="F513" i="2"/>
  <c r="G513" i="2" s="1"/>
  <c r="H513" i="2" s="1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G553" i="2" s="1"/>
  <c r="H553" i="2" s="1"/>
  <c r="F554" i="2"/>
  <c r="F555" i="2"/>
  <c r="F556" i="2"/>
  <c r="F557" i="2"/>
  <c r="F558" i="2"/>
  <c r="F559" i="2"/>
  <c r="F560" i="2"/>
  <c r="F561" i="2"/>
  <c r="G561" i="2" s="1"/>
  <c r="H561" i="2" s="1"/>
  <c r="F562" i="2"/>
  <c r="F563" i="2"/>
  <c r="F564" i="2"/>
  <c r="F565" i="2"/>
  <c r="F566" i="2"/>
  <c r="F567" i="2"/>
  <c r="F568" i="2"/>
  <c r="F569" i="2"/>
  <c r="G569" i="2" s="1"/>
  <c r="H569" i="2" s="1"/>
  <c r="F570" i="2"/>
  <c r="F571" i="2"/>
  <c r="F572" i="2"/>
  <c r="F573" i="2"/>
  <c r="F574" i="2"/>
  <c r="F575" i="2"/>
  <c r="F576" i="2"/>
  <c r="F577" i="2"/>
  <c r="G577" i="2" s="1"/>
  <c r="H577" i="2" s="1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G617" i="2" s="1"/>
  <c r="H617" i="2" s="1"/>
  <c r="F618" i="2"/>
  <c r="F619" i="2"/>
  <c r="F620" i="2"/>
  <c r="F621" i="2"/>
  <c r="F622" i="2"/>
  <c r="F623" i="2"/>
  <c r="F624" i="2"/>
  <c r="F625" i="2"/>
  <c r="G625" i="2" s="1"/>
  <c r="H625" i="2" s="1"/>
  <c r="F626" i="2"/>
  <c r="F627" i="2"/>
  <c r="F628" i="2"/>
  <c r="F629" i="2"/>
  <c r="F630" i="2"/>
  <c r="F631" i="2"/>
  <c r="F632" i="2"/>
  <c r="F633" i="2"/>
  <c r="G633" i="2" s="1"/>
  <c r="H633" i="2" s="1"/>
  <c r="F634" i="2"/>
  <c r="F635" i="2"/>
  <c r="F636" i="2"/>
  <c r="F637" i="2"/>
  <c r="F638" i="2"/>
  <c r="F639" i="2"/>
  <c r="F640" i="2"/>
  <c r="F641" i="2"/>
  <c r="G641" i="2" s="1"/>
  <c r="H641" i="2" s="1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G681" i="2" s="1"/>
  <c r="H681" i="2" s="1"/>
  <c r="F682" i="2"/>
  <c r="F683" i="2"/>
  <c r="F684" i="2"/>
  <c r="F685" i="2"/>
  <c r="F686" i="2"/>
  <c r="F687" i="2"/>
  <c r="F688" i="2"/>
  <c r="F689" i="2"/>
  <c r="G689" i="2" s="1"/>
  <c r="H689" i="2" s="1"/>
  <c r="F690" i="2"/>
  <c r="F691" i="2"/>
  <c r="F692" i="2"/>
  <c r="F693" i="2"/>
  <c r="F694" i="2"/>
  <c r="F695" i="2"/>
  <c r="F696" i="2"/>
  <c r="F697" i="2"/>
  <c r="G697" i="2" s="1"/>
  <c r="H697" i="2" s="1"/>
  <c r="F698" i="2"/>
  <c r="F699" i="2"/>
  <c r="F700" i="2"/>
  <c r="F701" i="2"/>
  <c r="F702" i="2"/>
  <c r="F703" i="2"/>
  <c r="F704" i="2"/>
  <c r="F705" i="2"/>
  <c r="G705" i="2" s="1"/>
  <c r="H705" i="2" s="1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G745" i="2" s="1"/>
  <c r="H745" i="2" s="1"/>
  <c r="F746" i="2"/>
  <c r="F747" i="2"/>
  <c r="F748" i="2"/>
  <c r="F749" i="2"/>
  <c r="F750" i="2"/>
  <c r="F751" i="2"/>
  <c r="F752" i="2"/>
  <c r="F753" i="2"/>
  <c r="G753" i="2" s="1"/>
  <c r="H753" i="2" s="1"/>
  <c r="F754" i="2"/>
  <c r="F755" i="2"/>
  <c r="F756" i="2"/>
  <c r="F757" i="2"/>
  <c r="F758" i="2"/>
  <c r="F759" i="2"/>
  <c r="F760" i="2"/>
  <c r="F761" i="2"/>
  <c r="G761" i="2" s="1"/>
  <c r="H761" i="2" s="1"/>
  <c r="F762" i="2"/>
  <c r="F763" i="2"/>
  <c r="F764" i="2"/>
  <c r="F765" i="2"/>
  <c r="F766" i="2"/>
  <c r="F767" i="2"/>
  <c r="F768" i="2"/>
  <c r="F769" i="2"/>
  <c r="G769" i="2" s="1"/>
  <c r="H769" i="2" s="1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G809" i="2" s="1"/>
  <c r="H809" i="2" s="1"/>
  <c r="F810" i="2"/>
  <c r="F811" i="2"/>
  <c r="F812" i="2"/>
  <c r="F813" i="2"/>
  <c r="F814" i="2"/>
  <c r="F815" i="2"/>
  <c r="F816" i="2"/>
  <c r="F817" i="2"/>
  <c r="G817" i="2" s="1"/>
  <c r="H817" i="2" s="1"/>
  <c r="F818" i="2"/>
  <c r="F819" i="2"/>
  <c r="G819" i="2" s="1"/>
  <c r="H819" i="2" s="1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G849" i="2" s="1"/>
  <c r="H849" i="2" s="1"/>
  <c r="F850" i="2"/>
  <c r="F851" i="2"/>
  <c r="G851" i="2" s="1"/>
  <c r="H851" i="2" s="1"/>
  <c r="F852" i="2"/>
  <c r="F853" i="2"/>
  <c r="F854" i="2"/>
  <c r="F855" i="2"/>
  <c r="F856" i="2"/>
  <c r="F857" i="2"/>
  <c r="G857" i="2" s="1"/>
  <c r="H857" i="2" s="1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G881" i="2" s="1"/>
  <c r="H881" i="2" s="1"/>
  <c r="F882" i="2"/>
  <c r="F883" i="2"/>
  <c r="G883" i="2" s="1"/>
  <c r="H883" i="2" s="1"/>
  <c r="F884" i="2"/>
  <c r="F885" i="2"/>
  <c r="F886" i="2"/>
  <c r="F887" i="2"/>
  <c r="F888" i="2"/>
  <c r="F889" i="2"/>
  <c r="G889" i="2" s="1"/>
  <c r="H889" i="2" s="1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G913" i="2" s="1"/>
  <c r="H913" i="2" s="1"/>
  <c r="F914" i="2"/>
  <c r="F915" i="2"/>
  <c r="G915" i="2" s="1"/>
  <c r="H915" i="2" s="1"/>
  <c r="F916" i="2"/>
  <c r="F917" i="2"/>
  <c r="F918" i="2"/>
  <c r="F919" i="2"/>
  <c r="F920" i="2"/>
  <c r="F921" i="2"/>
  <c r="G921" i="2" s="1"/>
  <c r="H921" i="2" s="1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G945" i="2" s="1"/>
  <c r="H945" i="2" s="1"/>
  <c r="F946" i="2"/>
  <c r="F947" i="2"/>
  <c r="G947" i="2" s="1"/>
  <c r="H947" i="2" s="1"/>
  <c r="F948" i="2"/>
  <c r="F949" i="2"/>
  <c r="F950" i="2"/>
  <c r="F951" i="2"/>
  <c r="F952" i="2"/>
  <c r="F953" i="2"/>
  <c r="G953" i="2" s="1"/>
  <c r="H953" i="2" s="1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G977" i="2" s="1"/>
  <c r="H977" i="2" s="1"/>
  <c r="F978" i="2"/>
  <c r="F979" i="2"/>
  <c r="G979" i="2" s="1"/>
  <c r="H979" i="2" s="1"/>
  <c r="F980" i="2"/>
  <c r="F981" i="2"/>
  <c r="F982" i="2"/>
  <c r="F983" i="2"/>
  <c r="F984" i="2"/>
  <c r="F985" i="2"/>
  <c r="G985" i="2" s="1"/>
  <c r="H985" i="2" s="1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G1009" i="2" s="1"/>
  <c r="H1009" i="2" s="1"/>
  <c r="F1010" i="2"/>
  <c r="F1011" i="2"/>
  <c r="G1011" i="2" s="1"/>
  <c r="H1011" i="2" s="1"/>
  <c r="F1012" i="2"/>
  <c r="F1013" i="2"/>
  <c r="F1014" i="2"/>
  <c r="F1015" i="2"/>
  <c r="F1016" i="2"/>
  <c r="F1017" i="2"/>
  <c r="G1017" i="2" s="1"/>
  <c r="H1017" i="2" s="1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G1041" i="2" s="1"/>
  <c r="H1041" i="2" s="1"/>
  <c r="F1042" i="2"/>
  <c r="F1043" i="2"/>
  <c r="G1043" i="2" s="1"/>
  <c r="H1043" i="2" s="1"/>
  <c r="F1044" i="2"/>
  <c r="F1045" i="2"/>
  <c r="F1046" i="2"/>
  <c r="F1047" i="2"/>
  <c r="F1048" i="2"/>
  <c r="F1049" i="2"/>
  <c r="G1049" i="2" s="1"/>
  <c r="H1049" i="2" s="1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G1073" i="2" s="1"/>
  <c r="H1073" i="2" s="1"/>
  <c r="F1074" i="2"/>
  <c r="F1075" i="2"/>
  <c r="G1075" i="2" s="1"/>
  <c r="H1075" i="2" s="1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G103" i="2" s="1"/>
  <c r="H103" i="2" s="1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G119" i="2" s="1"/>
  <c r="H119" i="2" s="1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G135" i="2" s="1"/>
  <c r="H135" i="2" s="1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G151" i="2" s="1"/>
  <c r="H151" i="2" s="1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G156" i="2" l="1"/>
  <c r="H156" i="2" s="1"/>
  <c r="I156" i="2" s="1"/>
  <c r="G92" i="2"/>
  <c r="H92" i="2" s="1"/>
  <c r="I92" i="2" s="1"/>
  <c r="G68" i="2"/>
  <c r="H68" i="2" s="1"/>
  <c r="I68" i="2" s="1"/>
  <c r="G28" i="2"/>
  <c r="H28" i="2" s="1"/>
  <c r="I28" i="2" s="1"/>
  <c r="G203" i="2"/>
  <c r="H203" i="2" s="1"/>
  <c r="I203" i="2" s="1"/>
  <c r="G179" i="2"/>
  <c r="H179" i="2" s="1"/>
  <c r="I179" i="2" s="1"/>
  <c r="G131" i="2"/>
  <c r="H131" i="2" s="1"/>
  <c r="I131" i="2" s="1"/>
  <c r="G83" i="2"/>
  <c r="H83" i="2" s="1"/>
  <c r="I83" i="2" s="1"/>
  <c r="G51" i="2"/>
  <c r="H51" i="2" s="1"/>
  <c r="I51" i="2" s="1"/>
  <c r="G19" i="2"/>
  <c r="H19" i="2" s="1"/>
  <c r="I19" i="2" s="1"/>
  <c r="G1085" i="2"/>
  <c r="H1085" i="2" s="1"/>
  <c r="I1085" i="2" s="1"/>
  <c r="G1029" i="2"/>
  <c r="H1029" i="2" s="1"/>
  <c r="I1029" i="2" s="1"/>
  <c r="G997" i="2"/>
  <c r="H997" i="2" s="1"/>
  <c r="I997" i="2" s="1"/>
  <c r="G957" i="2"/>
  <c r="H957" i="2" s="1"/>
  <c r="I957" i="2" s="1"/>
  <c r="G909" i="2"/>
  <c r="H909" i="2" s="1"/>
  <c r="I909" i="2" s="1"/>
  <c r="G877" i="2"/>
  <c r="H877" i="2" s="1"/>
  <c r="I877" i="2" s="1"/>
  <c r="G845" i="2"/>
  <c r="H845" i="2" s="1"/>
  <c r="I845" i="2" s="1"/>
  <c r="G212" i="2"/>
  <c r="H212" i="2" s="1"/>
  <c r="I212" i="2" s="1"/>
  <c r="G116" i="2"/>
  <c r="H116" i="2" s="1"/>
  <c r="I116" i="2" s="1"/>
  <c r="I44" i="2"/>
  <c r="G44" i="2"/>
  <c r="H44" i="2" s="1"/>
  <c r="G12" i="2"/>
  <c r="H12" i="2" s="1"/>
  <c r="I12" i="2" s="1"/>
  <c r="G1062" i="2"/>
  <c r="H1062" i="2" s="1"/>
  <c r="I1062" i="2" s="1"/>
  <c r="G219" i="2"/>
  <c r="H219" i="2" s="1"/>
  <c r="I219" i="2" s="1"/>
  <c r="I171" i="2"/>
  <c r="G171" i="2"/>
  <c r="H171" i="2" s="1"/>
  <c r="I107" i="2"/>
  <c r="G107" i="2"/>
  <c r="H107" i="2" s="1"/>
  <c r="G67" i="2"/>
  <c r="H67" i="2" s="1"/>
  <c r="I67" i="2" s="1"/>
  <c r="G35" i="2"/>
  <c r="H35" i="2" s="1"/>
  <c r="I35" i="2" s="1"/>
  <c r="G1093" i="2"/>
  <c r="H1093" i="2" s="1"/>
  <c r="I1093" i="2" s="1"/>
  <c r="G1045" i="2"/>
  <c r="H1045" i="2" s="1"/>
  <c r="I1045" i="2" s="1"/>
  <c r="G1005" i="2"/>
  <c r="H1005" i="2" s="1"/>
  <c r="I1005" i="2" s="1"/>
  <c r="G981" i="2"/>
  <c r="H981" i="2" s="1"/>
  <c r="I981" i="2" s="1"/>
  <c r="G941" i="2"/>
  <c r="H941" i="2" s="1"/>
  <c r="I941" i="2" s="1"/>
  <c r="I917" i="2"/>
  <c r="G917" i="2"/>
  <c r="H917" i="2" s="1"/>
  <c r="G861" i="2"/>
  <c r="H861" i="2" s="1"/>
  <c r="I861" i="2" s="1"/>
  <c r="G837" i="2"/>
  <c r="H837" i="2" s="1"/>
  <c r="I837" i="2" s="1"/>
  <c r="I180" i="2"/>
  <c r="G180" i="2"/>
  <c r="H180" i="2" s="1"/>
  <c r="G84" i="2"/>
  <c r="H84" i="2" s="1"/>
  <c r="I84" i="2" s="1"/>
  <c r="G20" i="2"/>
  <c r="H20" i="2" s="1"/>
  <c r="I20" i="2" s="1"/>
  <c r="G1070" i="2"/>
  <c r="H1070" i="2" s="1"/>
  <c r="I1070" i="2" s="1"/>
  <c r="G1054" i="2"/>
  <c r="H1054" i="2" s="1"/>
  <c r="I1054" i="2" s="1"/>
  <c r="I195" i="2"/>
  <c r="G195" i="2"/>
  <c r="H195" i="2" s="1"/>
  <c r="G147" i="2"/>
  <c r="H147" i="2" s="1"/>
  <c r="I147" i="2" s="1"/>
  <c r="G91" i="2"/>
  <c r="H91" i="2" s="1"/>
  <c r="I91" i="2" s="1"/>
  <c r="I27" i="2"/>
  <c r="G27" i="2"/>
  <c r="H27" i="2" s="1"/>
  <c r="G1037" i="2"/>
  <c r="H1037" i="2" s="1"/>
  <c r="I1037" i="2" s="1"/>
  <c r="G204" i="2"/>
  <c r="H204" i="2" s="1"/>
  <c r="I204" i="2" s="1"/>
  <c r="G172" i="2"/>
  <c r="H172" i="2" s="1"/>
  <c r="I172" i="2" s="1"/>
  <c r="G124" i="2"/>
  <c r="H124" i="2" s="1"/>
  <c r="I124" i="2" s="1"/>
  <c r="I76" i="2"/>
  <c r="G76" i="2"/>
  <c r="H76" i="2" s="1"/>
  <c r="G1078" i="2"/>
  <c r="H1078" i="2" s="1"/>
  <c r="I1078" i="2" s="1"/>
  <c r="G1046" i="2"/>
  <c r="H1046" i="2" s="1"/>
  <c r="I1046" i="2" s="1"/>
  <c r="I163" i="2"/>
  <c r="G163" i="2"/>
  <c r="H163" i="2" s="1"/>
  <c r="G123" i="2"/>
  <c r="H123" i="2" s="1"/>
  <c r="I123" i="2" s="1"/>
  <c r="G75" i="2"/>
  <c r="H75" i="2" s="1"/>
  <c r="I75" i="2" s="1"/>
  <c r="G11" i="2"/>
  <c r="H11" i="2" s="1"/>
  <c r="I11" i="2" s="1"/>
  <c r="G1069" i="2"/>
  <c r="H1069" i="2" s="1"/>
  <c r="I1069" i="2" s="1"/>
  <c r="I1021" i="2"/>
  <c r="G1021" i="2"/>
  <c r="H1021" i="2" s="1"/>
  <c r="G973" i="2"/>
  <c r="H973" i="2" s="1"/>
  <c r="I973" i="2" s="1"/>
  <c r="G933" i="2"/>
  <c r="H933" i="2" s="1"/>
  <c r="I933" i="2" s="1"/>
  <c r="I901" i="2"/>
  <c r="G901" i="2"/>
  <c r="H901" i="2" s="1"/>
  <c r="G885" i="2"/>
  <c r="H885" i="2" s="1"/>
  <c r="I885" i="2" s="1"/>
  <c r="G196" i="2"/>
  <c r="H196" i="2" s="1"/>
  <c r="I196" i="2" s="1"/>
  <c r="G140" i="2"/>
  <c r="H140" i="2" s="1"/>
  <c r="I140" i="2" s="1"/>
  <c r="G108" i="2"/>
  <c r="H108" i="2" s="1"/>
  <c r="I108" i="2" s="1"/>
  <c r="I60" i="2"/>
  <c r="G60" i="2"/>
  <c r="H60" i="2" s="1"/>
  <c r="G1086" i="2"/>
  <c r="H1086" i="2" s="1"/>
  <c r="I1086" i="2" s="1"/>
  <c r="G211" i="2"/>
  <c r="H211" i="2" s="1"/>
  <c r="I211" i="2" s="1"/>
  <c r="I155" i="2"/>
  <c r="G155" i="2"/>
  <c r="H155" i="2" s="1"/>
  <c r="G115" i="2"/>
  <c r="H115" i="2" s="1"/>
  <c r="I115" i="2" s="1"/>
  <c r="G59" i="2"/>
  <c r="H59" i="2" s="1"/>
  <c r="I59" i="2" s="1"/>
  <c r="G1077" i="2"/>
  <c r="H1077" i="2" s="1"/>
  <c r="I1077" i="2" s="1"/>
  <c r="G1061" i="2"/>
  <c r="H1061" i="2" s="1"/>
  <c r="I1061" i="2" s="1"/>
  <c r="I989" i="2"/>
  <c r="G989" i="2"/>
  <c r="H989" i="2" s="1"/>
  <c r="G893" i="2"/>
  <c r="H893" i="2" s="1"/>
  <c r="I893" i="2" s="1"/>
  <c r="G220" i="2"/>
  <c r="H220" i="2" s="1"/>
  <c r="I220" i="2" s="1"/>
  <c r="I148" i="2"/>
  <c r="G148" i="2"/>
  <c r="H148" i="2" s="1"/>
  <c r="G100" i="2"/>
  <c r="H100" i="2" s="1"/>
  <c r="I100" i="2" s="1"/>
  <c r="G36" i="2"/>
  <c r="H36" i="2" s="1"/>
  <c r="I36" i="2" s="1"/>
  <c r="G1094" i="2"/>
  <c r="H1094" i="2" s="1"/>
  <c r="I1094" i="2" s="1"/>
  <c r="G1030" i="2"/>
  <c r="H1030" i="2" s="1"/>
  <c r="I1030" i="2" s="1"/>
  <c r="I1022" i="2"/>
  <c r="G1022" i="2"/>
  <c r="H1022" i="2" s="1"/>
  <c r="G1014" i="2"/>
  <c r="H1014" i="2" s="1"/>
  <c r="I1014" i="2" s="1"/>
  <c r="G1006" i="2"/>
  <c r="H1006" i="2" s="1"/>
  <c r="I1006" i="2" s="1"/>
  <c r="I998" i="2"/>
  <c r="G998" i="2"/>
  <c r="H998" i="2" s="1"/>
  <c r="G990" i="2"/>
  <c r="H990" i="2" s="1"/>
  <c r="I990" i="2" s="1"/>
  <c r="G982" i="2"/>
  <c r="H982" i="2" s="1"/>
  <c r="I982" i="2" s="1"/>
  <c r="G974" i="2"/>
  <c r="H974" i="2" s="1"/>
  <c r="I974" i="2" s="1"/>
  <c r="G966" i="2"/>
  <c r="H966" i="2" s="1"/>
  <c r="I966" i="2" s="1"/>
  <c r="I958" i="2"/>
  <c r="G958" i="2"/>
  <c r="H958" i="2" s="1"/>
  <c r="G950" i="2"/>
  <c r="H950" i="2" s="1"/>
  <c r="I950" i="2" s="1"/>
  <c r="G942" i="2"/>
  <c r="H942" i="2" s="1"/>
  <c r="I942" i="2" s="1"/>
  <c r="G188" i="2"/>
  <c r="H188" i="2" s="1"/>
  <c r="I188" i="2" s="1"/>
  <c r="G164" i="2"/>
  <c r="H164" i="2" s="1"/>
  <c r="I164" i="2" s="1"/>
  <c r="G132" i="2"/>
  <c r="H132" i="2" s="1"/>
  <c r="I132" i="2" s="1"/>
  <c r="G52" i="2"/>
  <c r="H52" i="2" s="1"/>
  <c r="I52" i="2" s="1"/>
  <c r="G1102" i="2"/>
  <c r="H1102" i="2" s="1"/>
  <c r="I1102" i="2" s="1"/>
  <c r="G1038" i="2"/>
  <c r="H1038" i="2" s="1"/>
  <c r="I1038" i="2" s="1"/>
  <c r="G187" i="2"/>
  <c r="H187" i="2" s="1"/>
  <c r="I187" i="2" s="1"/>
  <c r="G139" i="2"/>
  <c r="H139" i="2" s="1"/>
  <c r="I139" i="2" s="1"/>
  <c r="I99" i="2"/>
  <c r="G99" i="2"/>
  <c r="H99" i="2" s="1"/>
  <c r="G43" i="2"/>
  <c r="H43" i="2" s="1"/>
  <c r="I43" i="2" s="1"/>
  <c r="G1101" i="2"/>
  <c r="H1101" i="2" s="1"/>
  <c r="I1101" i="2" s="1"/>
  <c r="G1053" i="2"/>
  <c r="H1053" i="2" s="1"/>
  <c r="I1053" i="2" s="1"/>
  <c r="G1013" i="2"/>
  <c r="H1013" i="2" s="1"/>
  <c r="I1013" i="2" s="1"/>
  <c r="I965" i="2"/>
  <c r="G965" i="2"/>
  <c r="H965" i="2" s="1"/>
  <c r="G949" i="2"/>
  <c r="H949" i="2" s="1"/>
  <c r="I949" i="2" s="1"/>
  <c r="G925" i="2"/>
  <c r="H925" i="2" s="1"/>
  <c r="I925" i="2" s="1"/>
  <c r="G869" i="2"/>
  <c r="H869" i="2" s="1"/>
  <c r="I869" i="2" s="1"/>
  <c r="G853" i="2"/>
  <c r="H853" i="2" s="1"/>
  <c r="I853" i="2" s="1"/>
  <c r="G829" i="2"/>
  <c r="H829" i="2" s="1"/>
  <c r="I829" i="2" s="1"/>
  <c r="G821" i="2"/>
  <c r="H821" i="2" s="1"/>
  <c r="I821" i="2" s="1"/>
  <c r="G813" i="2"/>
  <c r="H813" i="2" s="1"/>
  <c r="I813" i="2" s="1"/>
  <c r="G773" i="2"/>
  <c r="H773" i="2" s="1"/>
  <c r="I773" i="2" s="1"/>
  <c r="G733" i="2"/>
  <c r="H733" i="2" s="1"/>
  <c r="I733" i="2" s="1"/>
  <c r="G669" i="2"/>
  <c r="H669" i="2" s="1"/>
  <c r="I669" i="2" s="1"/>
  <c r="I613" i="2"/>
  <c r="G613" i="2"/>
  <c r="H613" i="2" s="1"/>
  <c r="G589" i="2"/>
  <c r="H589" i="2" s="1"/>
  <c r="I589" i="2" s="1"/>
  <c r="G557" i="2"/>
  <c r="H557" i="2" s="1"/>
  <c r="I557" i="2" s="1"/>
  <c r="G525" i="2"/>
  <c r="H525" i="2" s="1"/>
  <c r="I525" i="2" s="1"/>
  <c r="G218" i="2"/>
  <c r="H218" i="2" s="1"/>
  <c r="I218" i="2" s="1"/>
  <c r="G186" i="2"/>
  <c r="H186" i="2" s="1"/>
  <c r="I186" i="2" s="1"/>
  <c r="G162" i="2"/>
  <c r="H162" i="2" s="1"/>
  <c r="I162" i="2" s="1"/>
  <c r="G106" i="2"/>
  <c r="H106" i="2" s="1"/>
  <c r="I106" i="2" s="1"/>
  <c r="G82" i="2"/>
  <c r="H82" i="2" s="1"/>
  <c r="I82" i="2" s="1"/>
  <c r="G66" i="2"/>
  <c r="H66" i="2" s="1"/>
  <c r="I66" i="2" s="1"/>
  <c r="G50" i="2"/>
  <c r="H50" i="2" s="1"/>
  <c r="I50" i="2" s="1"/>
  <c r="G42" i="2"/>
  <c r="H42" i="2" s="1"/>
  <c r="I42" i="2" s="1"/>
  <c r="I34" i="2"/>
  <c r="G34" i="2"/>
  <c r="H34" i="2" s="1"/>
  <c r="G26" i="2"/>
  <c r="H26" i="2" s="1"/>
  <c r="I26" i="2" s="1"/>
  <c r="G18" i="2"/>
  <c r="H18" i="2" s="1"/>
  <c r="I18" i="2" s="1"/>
  <c r="G10" i="2"/>
  <c r="H10" i="2" s="1"/>
  <c r="I10" i="2" s="1"/>
  <c r="I1100" i="2"/>
  <c r="G1100" i="2"/>
  <c r="H1100" i="2" s="1"/>
  <c r="G1092" i="2"/>
  <c r="H1092" i="2" s="1"/>
  <c r="I1092" i="2" s="1"/>
  <c r="G1084" i="2"/>
  <c r="H1084" i="2" s="1"/>
  <c r="I1084" i="2" s="1"/>
  <c r="G1076" i="2"/>
  <c r="H1076" i="2" s="1"/>
  <c r="I1076" i="2" s="1"/>
  <c r="I1068" i="2"/>
  <c r="G1068" i="2"/>
  <c r="H1068" i="2" s="1"/>
  <c r="G1060" i="2"/>
  <c r="H1060" i="2" s="1"/>
  <c r="I1060" i="2" s="1"/>
  <c r="G1052" i="2"/>
  <c r="H1052" i="2" s="1"/>
  <c r="I1052" i="2" s="1"/>
  <c r="G1044" i="2"/>
  <c r="H1044" i="2" s="1"/>
  <c r="I1044" i="2" s="1"/>
  <c r="G1036" i="2"/>
  <c r="H1036" i="2" s="1"/>
  <c r="I1036" i="2" s="1"/>
  <c r="G1028" i="2"/>
  <c r="H1028" i="2" s="1"/>
  <c r="I1028" i="2" s="1"/>
  <c r="G1020" i="2"/>
  <c r="H1020" i="2" s="1"/>
  <c r="I1020" i="2" s="1"/>
  <c r="G1012" i="2"/>
  <c r="H1012" i="2" s="1"/>
  <c r="I1012" i="2" s="1"/>
  <c r="I1004" i="2"/>
  <c r="G1004" i="2"/>
  <c r="H1004" i="2" s="1"/>
  <c r="G996" i="2"/>
  <c r="H996" i="2" s="1"/>
  <c r="I996" i="2" s="1"/>
  <c r="G988" i="2"/>
  <c r="H988" i="2" s="1"/>
  <c r="I988" i="2" s="1"/>
  <c r="G980" i="2"/>
  <c r="H980" i="2" s="1"/>
  <c r="I980" i="2" s="1"/>
  <c r="I972" i="2"/>
  <c r="G972" i="2"/>
  <c r="H972" i="2" s="1"/>
  <c r="G964" i="2"/>
  <c r="H964" i="2" s="1"/>
  <c r="I964" i="2" s="1"/>
  <c r="G956" i="2"/>
  <c r="H956" i="2" s="1"/>
  <c r="I956" i="2" s="1"/>
  <c r="G948" i="2"/>
  <c r="H948" i="2" s="1"/>
  <c r="I948" i="2" s="1"/>
  <c r="G940" i="2"/>
  <c r="H940" i="2" s="1"/>
  <c r="I940" i="2" s="1"/>
  <c r="G932" i="2"/>
  <c r="H932" i="2" s="1"/>
  <c r="I932" i="2" s="1"/>
  <c r="G924" i="2"/>
  <c r="H924" i="2" s="1"/>
  <c r="I924" i="2" s="1"/>
  <c r="G916" i="2"/>
  <c r="H916" i="2" s="1"/>
  <c r="I916" i="2" s="1"/>
  <c r="G908" i="2"/>
  <c r="H908" i="2" s="1"/>
  <c r="I908" i="2" s="1"/>
  <c r="G900" i="2"/>
  <c r="H900" i="2" s="1"/>
  <c r="I900" i="2" s="1"/>
  <c r="G892" i="2"/>
  <c r="H892" i="2" s="1"/>
  <c r="I892" i="2" s="1"/>
  <c r="G884" i="2"/>
  <c r="H884" i="2" s="1"/>
  <c r="I884" i="2" s="1"/>
  <c r="G876" i="2"/>
  <c r="H876" i="2" s="1"/>
  <c r="I876" i="2" s="1"/>
  <c r="G868" i="2"/>
  <c r="H868" i="2" s="1"/>
  <c r="I868" i="2" s="1"/>
  <c r="G860" i="2"/>
  <c r="H860" i="2" s="1"/>
  <c r="I860" i="2" s="1"/>
  <c r="G852" i="2"/>
  <c r="H852" i="2" s="1"/>
  <c r="I852" i="2" s="1"/>
  <c r="I844" i="2"/>
  <c r="G844" i="2"/>
  <c r="H844" i="2" s="1"/>
  <c r="G836" i="2"/>
  <c r="H836" i="2" s="1"/>
  <c r="I836" i="2" s="1"/>
  <c r="G828" i="2"/>
  <c r="H828" i="2" s="1"/>
  <c r="I828" i="2" s="1"/>
  <c r="G820" i="2"/>
  <c r="H820" i="2" s="1"/>
  <c r="I820" i="2" s="1"/>
  <c r="I812" i="2"/>
  <c r="G812" i="2"/>
  <c r="H812" i="2" s="1"/>
  <c r="G804" i="2"/>
  <c r="H804" i="2" s="1"/>
  <c r="I804" i="2" s="1"/>
  <c r="G796" i="2"/>
  <c r="H796" i="2" s="1"/>
  <c r="I796" i="2" s="1"/>
  <c r="G788" i="2"/>
  <c r="H788" i="2" s="1"/>
  <c r="I788" i="2" s="1"/>
  <c r="G780" i="2"/>
  <c r="H780" i="2" s="1"/>
  <c r="I780" i="2" s="1"/>
  <c r="G772" i="2"/>
  <c r="H772" i="2" s="1"/>
  <c r="I772" i="2" s="1"/>
  <c r="G764" i="2"/>
  <c r="H764" i="2" s="1"/>
  <c r="I764" i="2" s="1"/>
  <c r="G756" i="2"/>
  <c r="H756" i="2" s="1"/>
  <c r="I756" i="2" s="1"/>
  <c r="I748" i="2"/>
  <c r="G748" i="2"/>
  <c r="H748" i="2" s="1"/>
  <c r="G740" i="2"/>
  <c r="H740" i="2" s="1"/>
  <c r="I740" i="2" s="1"/>
  <c r="G732" i="2"/>
  <c r="H732" i="2" s="1"/>
  <c r="I732" i="2" s="1"/>
  <c r="G724" i="2"/>
  <c r="H724" i="2" s="1"/>
  <c r="I724" i="2" s="1"/>
  <c r="I716" i="2"/>
  <c r="G716" i="2"/>
  <c r="H716" i="2" s="1"/>
  <c r="G708" i="2"/>
  <c r="H708" i="2" s="1"/>
  <c r="I708" i="2" s="1"/>
  <c r="G700" i="2"/>
  <c r="H700" i="2" s="1"/>
  <c r="I700" i="2" s="1"/>
  <c r="G692" i="2"/>
  <c r="H692" i="2" s="1"/>
  <c r="I692" i="2" s="1"/>
  <c r="G684" i="2"/>
  <c r="H684" i="2" s="1"/>
  <c r="I684" i="2" s="1"/>
  <c r="G676" i="2"/>
  <c r="H676" i="2" s="1"/>
  <c r="I676" i="2" s="1"/>
  <c r="G668" i="2"/>
  <c r="H668" i="2" s="1"/>
  <c r="I668" i="2" s="1"/>
  <c r="G660" i="2"/>
  <c r="H660" i="2" s="1"/>
  <c r="I660" i="2" s="1"/>
  <c r="G652" i="2"/>
  <c r="H652" i="2" s="1"/>
  <c r="I652" i="2" s="1"/>
  <c r="G644" i="2"/>
  <c r="H644" i="2" s="1"/>
  <c r="I644" i="2" s="1"/>
  <c r="G636" i="2"/>
  <c r="H636" i="2" s="1"/>
  <c r="I636" i="2" s="1"/>
  <c r="G628" i="2"/>
  <c r="H628" i="2" s="1"/>
  <c r="I628" i="2" s="1"/>
  <c r="G620" i="2"/>
  <c r="H620" i="2" s="1"/>
  <c r="I620" i="2" s="1"/>
  <c r="G612" i="2"/>
  <c r="H612" i="2" s="1"/>
  <c r="I612" i="2" s="1"/>
  <c r="G604" i="2"/>
  <c r="H604" i="2" s="1"/>
  <c r="I604" i="2" s="1"/>
  <c r="G596" i="2"/>
  <c r="H596" i="2" s="1"/>
  <c r="I596" i="2" s="1"/>
  <c r="I588" i="2"/>
  <c r="G588" i="2"/>
  <c r="H588" i="2" s="1"/>
  <c r="G580" i="2"/>
  <c r="H580" i="2" s="1"/>
  <c r="I580" i="2" s="1"/>
  <c r="G572" i="2"/>
  <c r="H572" i="2" s="1"/>
  <c r="I572" i="2" s="1"/>
  <c r="G564" i="2"/>
  <c r="H564" i="2" s="1"/>
  <c r="I564" i="2" s="1"/>
  <c r="I556" i="2"/>
  <c r="G556" i="2"/>
  <c r="H556" i="2" s="1"/>
  <c r="G548" i="2"/>
  <c r="H548" i="2" s="1"/>
  <c r="I548" i="2" s="1"/>
  <c r="G540" i="2"/>
  <c r="H540" i="2" s="1"/>
  <c r="I540" i="2" s="1"/>
  <c r="G532" i="2"/>
  <c r="H532" i="2" s="1"/>
  <c r="I532" i="2" s="1"/>
  <c r="G524" i="2"/>
  <c r="H524" i="2" s="1"/>
  <c r="I524" i="2" s="1"/>
  <c r="G516" i="2"/>
  <c r="H516" i="2" s="1"/>
  <c r="I516" i="2" s="1"/>
  <c r="G508" i="2"/>
  <c r="H508" i="2" s="1"/>
  <c r="I508" i="2" s="1"/>
  <c r="G500" i="2"/>
  <c r="H500" i="2" s="1"/>
  <c r="I500" i="2" s="1"/>
  <c r="I492" i="2"/>
  <c r="G492" i="2"/>
  <c r="H492" i="2" s="1"/>
  <c r="G484" i="2"/>
  <c r="H484" i="2" s="1"/>
  <c r="I484" i="2" s="1"/>
  <c r="G476" i="2"/>
  <c r="H476" i="2" s="1"/>
  <c r="I476" i="2" s="1"/>
  <c r="G468" i="2"/>
  <c r="H468" i="2" s="1"/>
  <c r="I468" i="2" s="1"/>
  <c r="I460" i="2"/>
  <c r="G460" i="2"/>
  <c r="H460" i="2" s="1"/>
  <c r="G444" i="2"/>
  <c r="H444" i="2" s="1"/>
  <c r="I444" i="2" s="1"/>
  <c r="I436" i="2"/>
  <c r="G436" i="2"/>
  <c r="H436" i="2" s="1"/>
  <c r="G428" i="2"/>
  <c r="H428" i="2" s="1"/>
  <c r="I428" i="2" s="1"/>
  <c r="G420" i="2"/>
  <c r="H420" i="2" s="1"/>
  <c r="I420" i="2" s="1"/>
  <c r="G412" i="2"/>
  <c r="H412" i="2" s="1"/>
  <c r="I412" i="2" s="1"/>
  <c r="I404" i="2"/>
  <c r="G404" i="2"/>
  <c r="H404" i="2" s="1"/>
  <c r="G396" i="2"/>
  <c r="H396" i="2" s="1"/>
  <c r="I396" i="2" s="1"/>
  <c r="I388" i="2"/>
  <c r="G380" i="2"/>
  <c r="H380" i="2" s="1"/>
  <c r="I380" i="2" s="1"/>
  <c r="G372" i="2"/>
  <c r="H372" i="2" s="1"/>
  <c r="I372" i="2" s="1"/>
  <c r="G364" i="2"/>
  <c r="H364" i="2" s="1"/>
  <c r="I364" i="2" s="1"/>
  <c r="I356" i="2"/>
  <c r="G356" i="2"/>
  <c r="H356" i="2" s="1"/>
  <c r="I340" i="2"/>
  <c r="G340" i="2"/>
  <c r="H340" i="2" s="1"/>
  <c r="G332" i="2"/>
  <c r="H332" i="2" s="1"/>
  <c r="I332" i="2" s="1"/>
  <c r="G324" i="2"/>
  <c r="H324" i="2" s="1"/>
  <c r="I324" i="2" s="1"/>
  <c r="G308" i="2"/>
  <c r="H308" i="2" s="1"/>
  <c r="I308" i="2" s="1"/>
  <c r="G300" i="2"/>
  <c r="H300" i="2" s="1"/>
  <c r="I300" i="2" s="1"/>
  <c r="G292" i="2"/>
  <c r="H292" i="2" s="1"/>
  <c r="I292" i="2" s="1"/>
  <c r="I284" i="2"/>
  <c r="G276" i="2"/>
  <c r="H276" i="2" s="1"/>
  <c r="I276" i="2" s="1"/>
  <c r="G268" i="2"/>
  <c r="H268" i="2" s="1"/>
  <c r="I268" i="2" s="1"/>
  <c r="G260" i="2"/>
  <c r="H260" i="2" s="1"/>
  <c r="I260" i="2" s="1"/>
  <c r="I244" i="2"/>
  <c r="G244" i="2"/>
  <c r="H244" i="2" s="1"/>
  <c r="G236" i="2"/>
  <c r="H236" i="2" s="1"/>
  <c r="I236" i="2" s="1"/>
  <c r="G228" i="2"/>
  <c r="H228" i="2" s="1"/>
  <c r="I228" i="2" s="1"/>
  <c r="G749" i="2"/>
  <c r="H749" i="2" s="1"/>
  <c r="I749" i="2" s="1"/>
  <c r="I701" i="2"/>
  <c r="G701" i="2"/>
  <c r="H701" i="2" s="1"/>
  <c r="G677" i="2"/>
  <c r="H677" i="2" s="1"/>
  <c r="I677" i="2" s="1"/>
  <c r="G629" i="2"/>
  <c r="H629" i="2" s="1"/>
  <c r="I629" i="2" s="1"/>
  <c r="G581" i="2"/>
  <c r="H581" i="2" s="1"/>
  <c r="I581" i="2" s="1"/>
  <c r="G501" i="2"/>
  <c r="H501" i="2" s="1"/>
  <c r="I501" i="2" s="1"/>
  <c r="G226" i="2"/>
  <c r="H226" i="2" s="1"/>
  <c r="I226" i="2" s="1"/>
  <c r="G210" i="2"/>
  <c r="H210" i="2" s="1"/>
  <c r="I210" i="2" s="1"/>
  <c r="G170" i="2"/>
  <c r="H170" i="2" s="1"/>
  <c r="I170" i="2" s="1"/>
  <c r="I130" i="2"/>
  <c r="G130" i="2"/>
  <c r="H130" i="2" s="1"/>
  <c r="G98" i="2"/>
  <c r="H98" i="2" s="1"/>
  <c r="I98" i="2" s="1"/>
  <c r="G90" i="2"/>
  <c r="H90" i="2" s="1"/>
  <c r="I90" i="2" s="1"/>
  <c r="G74" i="2"/>
  <c r="H74" i="2" s="1"/>
  <c r="I74" i="2" s="1"/>
  <c r="G58" i="2"/>
  <c r="H58" i="2" s="1"/>
  <c r="I58" i="2" s="1"/>
  <c r="G225" i="2"/>
  <c r="H225" i="2" s="1"/>
  <c r="I225" i="2" s="1"/>
  <c r="G217" i="2"/>
  <c r="H217" i="2" s="1"/>
  <c r="I217" i="2" s="1"/>
  <c r="G209" i="2"/>
  <c r="H209" i="2" s="1"/>
  <c r="I209" i="2" s="1"/>
  <c r="I201" i="2"/>
  <c r="G201" i="2"/>
  <c r="H201" i="2" s="1"/>
  <c r="G193" i="2"/>
  <c r="H193" i="2" s="1"/>
  <c r="I193" i="2" s="1"/>
  <c r="G185" i="2"/>
  <c r="H185" i="2" s="1"/>
  <c r="I185" i="2" s="1"/>
  <c r="G177" i="2"/>
  <c r="H177" i="2" s="1"/>
  <c r="I177" i="2" s="1"/>
  <c r="G169" i="2"/>
  <c r="H169" i="2" s="1"/>
  <c r="I169" i="2" s="1"/>
  <c r="G161" i="2"/>
  <c r="H161" i="2" s="1"/>
  <c r="I161" i="2" s="1"/>
  <c r="G153" i="2"/>
  <c r="H153" i="2" s="1"/>
  <c r="I153" i="2" s="1"/>
  <c r="G145" i="2"/>
  <c r="H145" i="2" s="1"/>
  <c r="I145" i="2" s="1"/>
  <c r="G137" i="2"/>
  <c r="H137" i="2" s="1"/>
  <c r="I137" i="2" s="1"/>
  <c r="G129" i="2"/>
  <c r="H129" i="2" s="1"/>
  <c r="I129" i="2" s="1"/>
  <c r="G121" i="2"/>
  <c r="H121" i="2" s="1"/>
  <c r="I121" i="2" s="1"/>
  <c r="G113" i="2"/>
  <c r="H113" i="2" s="1"/>
  <c r="I113" i="2" s="1"/>
  <c r="I105" i="2"/>
  <c r="G105" i="2"/>
  <c r="H105" i="2" s="1"/>
  <c r="G97" i="2"/>
  <c r="H97" i="2" s="1"/>
  <c r="I97" i="2" s="1"/>
  <c r="G89" i="2"/>
  <c r="H89" i="2" s="1"/>
  <c r="I89" i="2" s="1"/>
  <c r="G81" i="2"/>
  <c r="H81" i="2" s="1"/>
  <c r="I81" i="2" s="1"/>
  <c r="I73" i="2"/>
  <c r="G73" i="2"/>
  <c r="H73" i="2" s="1"/>
  <c r="G65" i="2"/>
  <c r="H65" i="2" s="1"/>
  <c r="I65" i="2" s="1"/>
  <c r="G57" i="2"/>
  <c r="H57" i="2" s="1"/>
  <c r="I57" i="2" s="1"/>
  <c r="G49" i="2"/>
  <c r="H49" i="2" s="1"/>
  <c r="I49" i="2" s="1"/>
  <c r="G41" i="2"/>
  <c r="H41" i="2" s="1"/>
  <c r="I41" i="2" s="1"/>
  <c r="G33" i="2"/>
  <c r="H33" i="2" s="1"/>
  <c r="I33" i="2" s="1"/>
  <c r="G25" i="2"/>
  <c r="H25" i="2" s="1"/>
  <c r="I25" i="2" s="1"/>
  <c r="G17" i="2"/>
  <c r="H17" i="2" s="1"/>
  <c r="I17" i="2" s="1"/>
  <c r="I9" i="2"/>
  <c r="G9" i="2"/>
  <c r="H9" i="2" s="1"/>
  <c r="I1075" i="2"/>
  <c r="I1043" i="2"/>
  <c r="I1011" i="2"/>
  <c r="I979" i="2"/>
  <c r="I947" i="2"/>
  <c r="I915" i="2"/>
  <c r="I883" i="2"/>
  <c r="I851" i="2"/>
  <c r="I819" i="2"/>
  <c r="G811" i="2"/>
  <c r="H811" i="2" s="1"/>
  <c r="I811" i="2" s="1"/>
  <c r="G803" i="2"/>
  <c r="H803" i="2" s="1"/>
  <c r="I803" i="2" s="1"/>
  <c r="I795" i="2"/>
  <c r="G795" i="2"/>
  <c r="H795" i="2" s="1"/>
  <c r="I787" i="2"/>
  <c r="G787" i="2"/>
  <c r="H787" i="2" s="1"/>
  <c r="I779" i="2"/>
  <c r="G779" i="2"/>
  <c r="H779" i="2" s="1"/>
  <c r="G771" i="2"/>
  <c r="H771" i="2" s="1"/>
  <c r="I771" i="2" s="1"/>
  <c r="G763" i="2"/>
  <c r="H763" i="2" s="1"/>
  <c r="I763" i="2" s="1"/>
  <c r="G755" i="2"/>
  <c r="H755" i="2" s="1"/>
  <c r="I755" i="2" s="1"/>
  <c r="I747" i="2"/>
  <c r="G747" i="2"/>
  <c r="H747" i="2" s="1"/>
  <c r="G739" i="2"/>
  <c r="H739" i="2" s="1"/>
  <c r="I739" i="2" s="1"/>
  <c r="G731" i="2"/>
  <c r="H731" i="2" s="1"/>
  <c r="I731" i="2" s="1"/>
  <c r="I723" i="2"/>
  <c r="G723" i="2"/>
  <c r="H723" i="2" s="1"/>
  <c r="I715" i="2"/>
  <c r="G715" i="2"/>
  <c r="H715" i="2" s="1"/>
  <c r="G707" i="2"/>
  <c r="H707" i="2" s="1"/>
  <c r="I707" i="2" s="1"/>
  <c r="G699" i="2"/>
  <c r="H699" i="2" s="1"/>
  <c r="I699" i="2" s="1"/>
  <c r="G691" i="2"/>
  <c r="H691" i="2" s="1"/>
  <c r="I691" i="2" s="1"/>
  <c r="G683" i="2"/>
  <c r="H683" i="2" s="1"/>
  <c r="I683" i="2" s="1"/>
  <c r="G675" i="2"/>
  <c r="H675" i="2" s="1"/>
  <c r="I675" i="2" s="1"/>
  <c r="I667" i="2"/>
  <c r="G667" i="2"/>
  <c r="H667" i="2" s="1"/>
  <c r="G659" i="2"/>
  <c r="H659" i="2" s="1"/>
  <c r="I659" i="2" s="1"/>
  <c r="I651" i="2"/>
  <c r="G651" i="2"/>
  <c r="H651" i="2" s="1"/>
  <c r="G643" i="2"/>
  <c r="H643" i="2" s="1"/>
  <c r="I643" i="2" s="1"/>
  <c r="I635" i="2"/>
  <c r="G635" i="2"/>
  <c r="H635" i="2" s="1"/>
  <c r="G627" i="2"/>
  <c r="H627" i="2" s="1"/>
  <c r="I627" i="2" s="1"/>
  <c r="G619" i="2"/>
  <c r="H619" i="2" s="1"/>
  <c r="I619" i="2" s="1"/>
  <c r="G611" i="2"/>
  <c r="H611" i="2" s="1"/>
  <c r="I611" i="2" s="1"/>
  <c r="G603" i="2"/>
  <c r="H603" i="2" s="1"/>
  <c r="I603" i="2" s="1"/>
  <c r="G595" i="2"/>
  <c r="H595" i="2" s="1"/>
  <c r="I595" i="2" s="1"/>
  <c r="G587" i="2"/>
  <c r="H587" i="2" s="1"/>
  <c r="I587" i="2" s="1"/>
  <c r="G579" i="2"/>
  <c r="H579" i="2" s="1"/>
  <c r="I579" i="2" s="1"/>
  <c r="G571" i="2"/>
  <c r="H571" i="2" s="1"/>
  <c r="I571" i="2" s="1"/>
  <c r="G563" i="2"/>
  <c r="H563" i="2" s="1"/>
  <c r="I563" i="2" s="1"/>
  <c r="G555" i="2"/>
  <c r="H555" i="2" s="1"/>
  <c r="I555" i="2" s="1"/>
  <c r="G547" i="2"/>
  <c r="H547" i="2" s="1"/>
  <c r="I547" i="2" s="1"/>
  <c r="G539" i="2"/>
  <c r="H539" i="2" s="1"/>
  <c r="I539" i="2" s="1"/>
  <c r="G531" i="2"/>
  <c r="H531" i="2" s="1"/>
  <c r="I531" i="2" s="1"/>
  <c r="G523" i="2"/>
  <c r="H523" i="2" s="1"/>
  <c r="I523" i="2" s="1"/>
  <c r="G515" i="2"/>
  <c r="H515" i="2" s="1"/>
  <c r="I515" i="2" s="1"/>
  <c r="G507" i="2"/>
  <c r="H507" i="2" s="1"/>
  <c r="I507" i="2" s="1"/>
  <c r="G499" i="2"/>
  <c r="H499" i="2" s="1"/>
  <c r="I499" i="2" s="1"/>
  <c r="G491" i="2"/>
  <c r="H491" i="2" s="1"/>
  <c r="I491" i="2" s="1"/>
  <c r="G483" i="2"/>
  <c r="H483" i="2" s="1"/>
  <c r="I483" i="2" s="1"/>
  <c r="G475" i="2"/>
  <c r="H475" i="2" s="1"/>
  <c r="I475" i="2" s="1"/>
  <c r="G467" i="2"/>
  <c r="H467" i="2" s="1"/>
  <c r="I467" i="2" s="1"/>
  <c r="G459" i="2"/>
  <c r="H459" i="2" s="1"/>
  <c r="I459" i="2" s="1"/>
  <c r="G451" i="2"/>
  <c r="H451" i="2" s="1"/>
  <c r="I451" i="2" s="1"/>
  <c r="I443" i="2"/>
  <c r="G435" i="2"/>
  <c r="H435" i="2" s="1"/>
  <c r="I435" i="2" s="1"/>
  <c r="G427" i="2"/>
  <c r="H427" i="2" s="1"/>
  <c r="I427" i="2" s="1"/>
  <c r="G419" i="2"/>
  <c r="H419" i="2" s="1"/>
  <c r="I419" i="2" s="1"/>
  <c r="G411" i="2"/>
  <c r="H411" i="2" s="1"/>
  <c r="I411" i="2" s="1"/>
  <c r="G805" i="2"/>
  <c r="H805" i="2" s="1"/>
  <c r="I805" i="2" s="1"/>
  <c r="G757" i="2"/>
  <c r="H757" i="2" s="1"/>
  <c r="I757" i="2" s="1"/>
  <c r="G709" i="2"/>
  <c r="H709" i="2" s="1"/>
  <c r="I709" i="2" s="1"/>
  <c r="G685" i="2"/>
  <c r="H685" i="2" s="1"/>
  <c r="I685" i="2" s="1"/>
  <c r="G637" i="2"/>
  <c r="H637" i="2" s="1"/>
  <c r="I637" i="2" s="1"/>
  <c r="G541" i="2"/>
  <c r="H541" i="2" s="1"/>
  <c r="I541" i="2" s="1"/>
  <c r="G509" i="2"/>
  <c r="H509" i="2" s="1"/>
  <c r="I509" i="2" s="1"/>
  <c r="G194" i="2"/>
  <c r="H194" i="2" s="1"/>
  <c r="I194" i="2" s="1"/>
  <c r="G146" i="2"/>
  <c r="H146" i="2" s="1"/>
  <c r="I146" i="2" s="1"/>
  <c r="G192" i="2"/>
  <c r="H192" i="2" s="1"/>
  <c r="I192" i="2" s="1"/>
  <c r="G152" i="2"/>
  <c r="H152" i="2" s="1"/>
  <c r="I152" i="2" s="1"/>
  <c r="I112" i="2"/>
  <c r="G112" i="2"/>
  <c r="H112" i="2" s="1"/>
  <c r="G64" i="2"/>
  <c r="H64" i="2" s="1"/>
  <c r="I64" i="2" s="1"/>
  <c r="G24" i="2"/>
  <c r="H24" i="2" s="1"/>
  <c r="I24" i="2" s="1"/>
  <c r="I8" i="2"/>
  <c r="G8" i="2"/>
  <c r="H8" i="2" s="1"/>
  <c r="G1090" i="2"/>
  <c r="H1090" i="2" s="1"/>
  <c r="I1090" i="2" s="1"/>
  <c r="G1074" i="2"/>
  <c r="H1074" i="2" s="1"/>
  <c r="I1074" i="2" s="1"/>
  <c r="G1058" i="2"/>
  <c r="H1058" i="2" s="1"/>
  <c r="I1058" i="2" s="1"/>
  <c r="G1050" i="2"/>
  <c r="H1050" i="2" s="1"/>
  <c r="I1050" i="2" s="1"/>
  <c r="G1042" i="2"/>
  <c r="H1042" i="2" s="1"/>
  <c r="I1042" i="2" s="1"/>
  <c r="G1034" i="2"/>
  <c r="H1034" i="2" s="1"/>
  <c r="I1034" i="2" s="1"/>
  <c r="G1026" i="2"/>
  <c r="H1026" i="2" s="1"/>
  <c r="I1026" i="2" s="1"/>
  <c r="G1018" i="2"/>
  <c r="H1018" i="2" s="1"/>
  <c r="I1018" i="2" s="1"/>
  <c r="G1010" i="2"/>
  <c r="H1010" i="2" s="1"/>
  <c r="I1010" i="2" s="1"/>
  <c r="G1002" i="2"/>
  <c r="H1002" i="2" s="1"/>
  <c r="I1002" i="2" s="1"/>
  <c r="G994" i="2"/>
  <c r="H994" i="2" s="1"/>
  <c r="I994" i="2" s="1"/>
  <c r="I986" i="2"/>
  <c r="G986" i="2"/>
  <c r="H986" i="2" s="1"/>
  <c r="G978" i="2"/>
  <c r="H978" i="2" s="1"/>
  <c r="I978" i="2" s="1"/>
  <c r="G970" i="2"/>
  <c r="H970" i="2" s="1"/>
  <c r="I970" i="2" s="1"/>
  <c r="G962" i="2"/>
  <c r="H962" i="2" s="1"/>
  <c r="I962" i="2" s="1"/>
  <c r="G954" i="2"/>
  <c r="H954" i="2" s="1"/>
  <c r="I954" i="2" s="1"/>
  <c r="G946" i="2"/>
  <c r="H946" i="2" s="1"/>
  <c r="I946" i="2" s="1"/>
  <c r="G938" i="2"/>
  <c r="H938" i="2" s="1"/>
  <c r="I938" i="2" s="1"/>
  <c r="G930" i="2"/>
  <c r="H930" i="2" s="1"/>
  <c r="I930" i="2" s="1"/>
  <c r="G922" i="2"/>
  <c r="H922" i="2" s="1"/>
  <c r="I922" i="2" s="1"/>
  <c r="I914" i="2"/>
  <c r="G914" i="2"/>
  <c r="H914" i="2" s="1"/>
  <c r="G906" i="2"/>
  <c r="H906" i="2" s="1"/>
  <c r="I906" i="2" s="1"/>
  <c r="G898" i="2"/>
  <c r="H898" i="2" s="1"/>
  <c r="I898" i="2" s="1"/>
  <c r="I890" i="2"/>
  <c r="G890" i="2"/>
  <c r="H890" i="2" s="1"/>
  <c r="G882" i="2"/>
  <c r="H882" i="2" s="1"/>
  <c r="I882" i="2" s="1"/>
  <c r="G874" i="2"/>
  <c r="H874" i="2" s="1"/>
  <c r="I874" i="2" s="1"/>
  <c r="G866" i="2"/>
  <c r="H866" i="2" s="1"/>
  <c r="I866" i="2" s="1"/>
  <c r="G858" i="2"/>
  <c r="H858" i="2" s="1"/>
  <c r="I858" i="2" s="1"/>
  <c r="G850" i="2"/>
  <c r="H850" i="2" s="1"/>
  <c r="I850" i="2" s="1"/>
  <c r="G842" i="2"/>
  <c r="H842" i="2" s="1"/>
  <c r="I842" i="2" s="1"/>
  <c r="G834" i="2"/>
  <c r="H834" i="2" s="1"/>
  <c r="I834" i="2" s="1"/>
  <c r="G826" i="2"/>
  <c r="H826" i="2" s="1"/>
  <c r="I826" i="2" s="1"/>
  <c r="G818" i="2"/>
  <c r="H818" i="2" s="1"/>
  <c r="I818" i="2" s="1"/>
  <c r="G810" i="2"/>
  <c r="H810" i="2" s="1"/>
  <c r="I810" i="2" s="1"/>
  <c r="G802" i="2"/>
  <c r="H802" i="2" s="1"/>
  <c r="I802" i="2" s="1"/>
  <c r="G794" i="2"/>
  <c r="H794" i="2" s="1"/>
  <c r="I794" i="2" s="1"/>
  <c r="G786" i="2"/>
  <c r="H786" i="2" s="1"/>
  <c r="I786" i="2" s="1"/>
  <c r="G778" i="2"/>
  <c r="H778" i="2" s="1"/>
  <c r="I778" i="2" s="1"/>
  <c r="G770" i="2"/>
  <c r="H770" i="2" s="1"/>
  <c r="I770" i="2" s="1"/>
  <c r="G762" i="2"/>
  <c r="H762" i="2" s="1"/>
  <c r="I762" i="2" s="1"/>
  <c r="G754" i="2"/>
  <c r="H754" i="2" s="1"/>
  <c r="I754" i="2" s="1"/>
  <c r="G746" i="2"/>
  <c r="H746" i="2" s="1"/>
  <c r="I746" i="2" s="1"/>
  <c r="G738" i="2"/>
  <c r="H738" i="2" s="1"/>
  <c r="I738" i="2" s="1"/>
  <c r="G730" i="2"/>
  <c r="H730" i="2" s="1"/>
  <c r="I730" i="2" s="1"/>
  <c r="G722" i="2"/>
  <c r="H722" i="2" s="1"/>
  <c r="I722" i="2" s="1"/>
  <c r="G714" i="2"/>
  <c r="H714" i="2" s="1"/>
  <c r="I714" i="2" s="1"/>
  <c r="G706" i="2"/>
  <c r="H706" i="2" s="1"/>
  <c r="I706" i="2" s="1"/>
  <c r="G698" i="2"/>
  <c r="H698" i="2" s="1"/>
  <c r="I698" i="2" s="1"/>
  <c r="G690" i="2"/>
  <c r="H690" i="2" s="1"/>
  <c r="I690" i="2" s="1"/>
  <c r="G682" i="2"/>
  <c r="H682" i="2" s="1"/>
  <c r="I682" i="2" s="1"/>
  <c r="G674" i="2"/>
  <c r="H674" i="2" s="1"/>
  <c r="I674" i="2" s="1"/>
  <c r="G666" i="2"/>
  <c r="H666" i="2" s="1"/>
  <c r="I666" i="2" s="1"/>
  <c r="G658" i="2"/>
  <c r="H658" i="2" s="1"/>
  <c r="I658" i="2" s="1"/>
  <c r="G650" i="2"/>
  <c r="H650" i="2" s="1"/>
  <c r="I650" i="2" s="1"/>
  <c r="G642" i="2"/>
  <c r="H642" i="2" s="1"/>
  <c r="I642" i="2" s="1"/>
  <c r="G634" i="2"/>
  <c r="H634" i="2" s="1"/>
  <c r="I634" i="2" s="1"/>
  <c r="G626" i="2"/>
  <c r="H626" i="2" s="1"/>
  <c r="I626" i="2" s="1"/>
  <c r="G618" i="2"/>
  <c r="H618" i="2" s="1"/>
  <c r="I618" i="2" s="1"/>
  <c r="G610" i="2"/>
  <c r="H610" i="2" s="1"/>
  <c r="I610" i="2" s="1"/>
  <c r="G602" i="2"/>
  <c r="H602" i="2" s="1"/>
  <c r="I602" i="2" s="1"/>
  <c r="G594" i="2"/>
  <c r="H594" i="2" s="1"/>
  <c r="I594" i="2" s="1"/>
  <c r="G586" i="2"/>
  <c r="H586" i="2" s="1"/>
  <c r="I586" i="2" s="1"/>
  <c r="G578" i="2"/>
  <c r="H578" i="2" s="1"/>
  <c r="I578" i="2" s="1"/>
  <c r="G570" i="2"/>
  <c r="H570" i="2" s="1"/>
  <c r="I570" i="2" s="1"/>
  <c r="G562" i="2"/>
  <c r="H562" i="2" s="1"/>
  <c r="I562" i="2" s="1"/>
  <c r="G554" i="2"/>
  <c r="H554" i="2" s="1"/>
  <c r="I554" i="2" s="1"/>
  <c r="G546" i="2"/>
  <c r="H546" i="2" s="1"/>
  <c r="I546" i="2" s="1"/>
  <c r="G538" i="2"/>
  <c r="H538" i="2" s="1"/>
  <c r="I538" i="2" s="1"/>
  <c r="G530" i="2"/>
  <c r="H530" i="2" s="1"/>
  <c r="I530" i="2" s="1"/>
  <c r="G522" i="2"/>
  <c r="H522" i="2" s="1"/>
  <c r="I522" i="2" s="1"/>
  <c r="G514" i="2"/>
  <c r="H514" i="2" s="1"/>
  <c r="I514" i="2" s="1"/>
  <c r="G506" i="2"/>
  <c r="H506" i="2" s="1"/>
  <c r="I506" i="2" s="1"/>
  <c r="G498" i="2"/>
  <c r="H498" i="2" s="1"/>
  <c r="I498" i="2" s="1"/>
  <c r="G490" i="2"/>
  <c r="H490" i="2" s="1"/>
  <c r="I490" i="2" s="1"/>
  <c r="G482" i="2"/>
  <c r="H482" i="2" s="1"/>
  <c r="I482" i="2" s="1"/>
  <c r="G1099" i="2"/>
  <c r="H1099" i="2" s="1"/>
  <c r="I1099" i="2" s="1"/>
  <c r="G1067" i="2"/>
  <c r="H1067" i="2" s="1"/>
  <c r="I1067" i="2" s="1"/>
  <c r="G1035" i="2"/>
  <c r="H1035" i="2" s="1"/>
  <c r="I1035" i="2" s="1"/>
  <c r="G1003" i="2"/>
  <c r="H1003" i="2" s="1"/>
  <c r="I1003" i="2" s="1"/>
  <c r="G971" i="2"/>
  <c r="H971" i="2" s="1"/>
  <c r="I971" i="2" s="1"/>
  <c r="G939" i="2"/>
  <c r="H939" i="2" s="1"/>
  <c r="I939" i="2" s="1"/>
  <c r="G907" i="2"/>
  <c r="H907" i="2" s="1"/>
  <c r="I907" i="2" s="1"/>
  <c r="G875" i="2"/>
  <c r="H875" i="2" s="1"/>
  <c r="I875" i="2" s="1"/>
  <c r="G843" i="2"/>
  <c r="H843" i="2" s="1"/>
  <c r="I843" i="2" s="1"/>
  <c r="G316" i="2"/>
  <c r="H316" i="2" s="1"/>
  <c r="I316" i="2" s="1"/>
  <c r="I765" i="2"/>
  <c r="G765" i="2"/>
  <c r="H765" i="2" s="1"/>
  <c r="G741" i="2"/>
  <c r="H741" i="2" s="1"/>
  <c r="I741" i="2" s="1"/>
  <c r="G661" i="2"/>
  <c r="H661" i="2" s="1"/>
  <c r="I661" i="2" s="1"/>
  <c r="G605" i="2"/>
  <c r="H605" i="2" s="1"/>
  <c r="I605" i="2" s="1"/>
  <c r="I573" i="2"/>
  <c r="G573" i="2"/>
  <c r="H573" i="2" s="1"/>
  <c r="I549" i="2"/>
  <c r="G549" i="2"/>
  <c r="H549" i="2" s="1"/>
  <c r="G533" i="2"/>
  <c r="H533" i="2" s="1"/>
  <c r="I533" i="2" s="1"/>
  <c r="G485" i="2"/>
  <c r="H485" i="2" s="1"/>
  <c r="I485" i="2" s="1"/>
  <c r="I178" i="2"/>
  <c r="G178" i="2"/>
  <c r="H178" i="2" s="1"/>
  <c r="I114" i="2"/>
  <c r="G114" i="2"/>
  <c r="H114" i="2" s="1"/>
  <c r="G200" i="2"/>
  <c r="H200" i="2" s="1"/>
  <c r="I200" i="2" s="1"/>
  <c r="G184" i="2"/>
  <c r="H184" i="2" s="1"/>
  <c r="I184" i="2" s="1"/>
  <c r="G144" i="2"/>
  <c r="H144" i="2" s="1"/>
  <c r="I144" i="2" s="1"/>
  <c r="I96" i="2"/>
  <c r="G96" i="2"/>
  <c r="H96" i="2" s="1"/>
  <c r="G72" i="2"/>
  <c r="H72" i="2" s="1"/>
  <c r="I72" i="2" s="1"/>
  <c r="G40" i="2"/>
  <c r="H40" i="2" s="1"/>
  <c r="I40" i="2" s="1"/>
  <c r="I32" i="2"/>
  <c r="G32" i="2"/>
  <c r="H32" i="2" s="1"/>
  <c r="G16" i="2"/>
  <c r="H16" i="2" s="1"/>
  <c r="I16" i="2" s="1"/>
  <c r="G1098" i="2"/>
  <c r="H1098" i="2" s="1"/>
  <c r="I1098" i="2" s="1"/>
  <c r="G1082" i="2"/>
  <c r="H1082" i="2" s="1"/>
  <c r="I1082" i="2" s="1"/>
  <c r="I1066" i="2"/>
  <c r="G1066" i="2"/>
  <c r="H1066" i="2" s="1"/>
  <c r="I223" i="2"/>
  <c r="G223" i="2"/>
  <c r="H223" i="2" s="1"/>
  <c r="G215" i="2"/>
  <c r="H215" i="2" s="1"/>
  <c r="I215" i="2" s="1"/>
  <c r="G207" i="2"/>
  <c r="H207" i="2" s="1"/>
  <c r="I207" i="2" s="1"/>
  <c r="I199" i="2"/>
  <c r="G199" i="2"/>
  <c r="H199" i="2" s="1"/>
  <c r="I191" i="2"/>
  <c r="G191" i="2"/>
  <c r="H191" i="2" s="1"/>
  <c r="G175" i="2"/>
  <c r="H175" i="2" s="1"/>
  <c r="I175" i="2" s="1"/>
  <c r="G159" i="2"/>
  <c r="H159" i="2" s="1"/>
  <c r="I159" i="2" s="1"/>
  <c r="I151" i="2"/>
  <c r="G143" i="2"/>
  <c r="H143" i="2" s="1"/>
  <c r="I143" i="2" s="1"/>
  <c r="I135" i="2"/>
  <c r="G127" i="2"/>
  <c r="H127" i="2" s="1"/>
  <c r="I127" i="2" s="1"/>
  <c r="I119" i="2"/>
  <c r="G111" i="2"/>
  <c r="H111" i="2" s="1"/>
  <c r="I111" i="2" s="1"/>
  <c r="I103" i="2"/>
  <c r="G95" i="2"/>
  <c r="H95" i="2" s="1"/>
  <c r="I95" i="2" s="1"/>
  <c r="G79" i="2"/>
  <c r="H79" i="2" s="1"/>
  <c r="I79" i="2" s="1"/>
  <c r="G63" i="2"/>
  <c r="H63" i="2" s="1"/>
  <c r="I63" i="2" s="1"/>
  <c r="G55" i="2"/>
  <c r="H55" i="2" s="1"/>
  <c r="I55" i="2" s="1"/>
  <c r="G47" i="2"/>
  <c r="H47" i="2" s="1"/>
  <c r="I47" i="2" s="1"/>
  <c r="G39" i="2"/>
  <c r="H39" i="2" s="1"/>
  <c r="I39" i="2" s="1"/>
  <c r="G23" i="2"/>
  <c r="H23" i="2" s="1"/>
  <c r="I23" i="2" s="1"/>
  <c r="G15" i="2"/>
  <c r="H15" i="2" s="1"/>
  <c r="I15" i="2" s="1"/>
  <c r="G7" i="2"/>
  <c r="H7" i="2" s="1"/>
  <c r="I7" i="2" s="1"/>
  <c r="I1081" i="2"/>
  <c r="I1073" i="2"/>
  <c r="I1065" i="2"/>
  <c r="I1049" i="2"/>
  <c r="I1041" i="2"/>
  <c r="I1017" i="2"/>
  <c r="I1009" i="2"/>
  <c r="I1001" i="2"/>
  <c r="I985" i="2"/>
  <c r="I977" i="2"/>
  <c r="I953" i="2"/>
  <c r="I945" i="2"/>
  <c r="I921" i="2"/>
  <c r="I913" i="2"/>
  <c r="I889" i="2"/>
  <c r="I881" i="2"/>
  <c r="I857" i="2"/>
  <c r="I849" i="2"/>
  <c r="I825" i="2"/>
  <c r="I817" i="2"/>
  <c r="I809" i="2"/>
  <c r="I801" i="2"/>
  <c r="I769" i="2"/>
  <c r="I761" i="2"/>
  <c r="I753" i="2"/>
  <c r="I745" i="2"/>
  <c r="I737" i="2"/>
  <c r="I705" i="2"/>
  <c r="I697" i="2"/>
  <c r="I689" i="2"/>
  <c r="I681" i="2"/>
  <c r="I641" i="2"/>
  <c r="I633" i="2"/>
  <c r="I625" i="2"/>
  <c r="I617" i="2"/>
  <c r="I609" i="2"/>
  <c r="I577" i="2"/>
  <c r="I569" i="2"/>
  <c r="I561" i="2"/>
  <c r="I553" i="2"/>
  <c r="I537" i="2"/>
  <c r="I513" i="2"/>
  <c r="I505" i="2"/>
  <c r="I497" i="2"/>
  <c r="I489" i="2"/>
  <c r="G481" i="2"/>
  <c r="H481" i="2" s="1"/>
  <c r="I481" i="2" s="1"/>
  <c r="G473" i="2"/>
  <c r="H473" i="2" s="1"/>
  <c r="I473" i="2" s="1"/>
  <c r="G465" i="2"/>
  <c r="H465" i="2" s="1"/>
  <c r="I465" i="2" s="1"/>
  <c r="G457" i="2"/>
  <c r="H457" i="2" s="1"/>
  <c r="I457" i="2" s="1"/>
  <c r="I449" i="2"/>
  <c r="G449" i="2"/>
  <c r="H449" i="2" s="1"/>
  <c r="G1097" i="2"/>
  <c r="H1097" i="2" s="1"/>
  <c r="I1097" i="2" s="1"/>
  <c r="G1065" i="2"/>
  <c r="H1065" i="2" s="1"/>
  <c r="G1033" i="2"/>
  <c r="H1033" i="2" s="1"/>
  <c r="I1033" i="2" s="1"/>
  <c r="G1001" i="2"/>
  <c r="H1001" i="2" s="1"/>
  <c r="G969" i="2"/>
  <c r="H969" i="2" s="1"/>
  <c r="I969" i="2" s="1"/>
  <c r="G937" i="2"/>
  <c r="H937" i="2" s="1"/>
  <c r="I937" i="2" s="1"/>
  <c r="G905" i="2"/>
  <c r="H905" i="2" s="1"/>
  <c r="I905" i="2" s="1"/>
  <c r="G873" i="2"/>
  <c r="H873" i="2" s="1"/>
  <c r="I873" i="2" s="1"/>
  <c r="G841" i="2"/>
  <c r="H841" i="2" s="1"/>
  <c r="I841" i="2" s="1"/>
  <c r="G801" i="2"/>
  <c r="H801" i="2" s="1"/>
  <c r="G737" i="2"/>
  <c r="H737" i="2" s="1"/>
  <c r="G673" i="2"/>
  <c r="H673" i="2" s="1"/>
  <c r="I673" i="2" s="1"/>
  <c r="G609" i="2"/>
  <c r="H609" i="2" s="1"/>
  <c r="G545" i="2"/>
  <c r="H545" i="2" s="1"/>
  <c r="I545" i="2" s="1"/>
  <c r="G208" i="2"/>
  <c r="H208" i="2" s="1"/>
  <c r="I208" i="2" s="1"/>
  <c r="G87" i="2"/>
  <c r="H87" i="2" s="1"/>
  <c r="I87" i="2" s="1"/>
  <c r="G789" i="2"/>
  <c r="H789" i="2" s="1"/>
  <c r="I789" i="2" s="1"/>
  <c r="G717" i="2"/>
  <c r="H717" i="2" s="1"/>
  <c r="I717" i="2" s="1"/>
  <c r="G693" i="2"/>
  <c r="H693" i="2" s="1"/>
  <c r="I693" i="2" s="1"/>
  <c r="G653" i="2"/>
  <c r="H653" i="2" s="1"/>
  <c r="I653" i="2" s="1"/>
  <c r="G621" i="2"/>
  <c r="H621" i="2" s="1"/>
  <c r="I621" i="2" s="1"/>
  <c r="G565" i="2"/>
  <c r="H565" i="2" s="1"/>
  <c r="I565" i="2" s="1"/>
  <c r="G493" i="2"/>
  <c r="H493" i="2" s="1"/>
  <c r="I493" i="2" s="1"/>
  <c r="G138" i="2"/>
  <c r="H138" i="2" s="1"/>
  <c r="I138" i="2" s="1"/>
  <c r="G216" i="2"/>
  <c r="H216" i="2" s="1"/>
  <c r="I216" i="2" s="1"/>
  <c r="G168" i="2"/>
  <c r="H168" i="2" s="1"/>
  <c r="I168" i="2" s="1"/>
  <c r="G160" i="2"/>
  <c r="H160" i="2" s="1"/>
  <c r="I160" i="2" s="1"/>
  <c r="G136" i="2"/>
  <c r="H136" i="2" s="1"/>
  <c r="I136" i="2" s="1"/>
  <c r="G120" i="2"/>
  <c r="H120" i="2" s="1"/>
  <c r="I120" i="2" s="1"/>
  <c r="G80" i="2"/>
  <c r="H80" i="2" s="1"/>
  <c r="I80" i="2" s="1"/>
  <c r="G56" i="2"/>
  <c r="H56" i="2" s="1"/>
  <c r="I56" i="2" s="1"/>
  <c r="G222" i="2"/>
  <c r="H222" i="2" s="1"/>
  <c r="I222" i="2" s="1"/>
  <c r="G214" i="2"/>
  <c r="H214" i="2" s="1"/>
  <c r="I214" i="2" s="1"/>
  <c r="G206" i="2"/>
  <c r="H206" i="2" s="1"/>
  <c r="I206" i="2" s="1"/>
  <c r="G198" i="2"/>
  <c r="H198" i="2" s="1"/>
  <c r="I198" i="2" s="1"/>
  <c r="G190" i="2"/>
  <c r="H190" i="2" s="1"/>
  <c r="I190" i="2" s="1"/>
  <c r="G182" i="2"/>
  <c r="H182" i="2" s="1"/>
  <c r="I182" i="2" s="1"/>
  <c r="G174" i="2"/>
  <c r="H174" i="2" s="1"/>
  <c r="I174" i="2" s="1"/>
  <c r="G166" i="2"/>
  <c r="H166" i="2" s="1"/>
  <c r="I166" i="2" s="1"/>
  <c r="G158" i="2"/>
  <c r="H158" i="2" s="1"/>
  <c r="I158" i="2" s="1"/>
  <c r="G150" i="2"/>
  <c r="H150" i="2" s="1"/>
  <c r="I150" i="2" s="1"/>
  <c r="G142" i="2"/>
  <c r="H142" i="2" s="1"/>
  <c r="I142" i="2" s="1"/>
  <c r="G134" i="2"/>
  <c r="H134" i="2" s="1"/>
  <c r="I134" i="2" s="1"/>
  <c r="G126" i="2"/>
  <c r="H126" i="2" s="1"/>
  <c r="I126" i="2" s="1"/>
  <c r="G118" i="2"/>
  <c r="H118" i="2" s="1"/>
  <c r="I118" i="2" s="1"/>
  <c r="G110" i="2"/>
  <c r="H110" i="2" s="1"/>
  <c r="I110" i="2" s="1"/>
  <c r="G102" i="2"/>
  <c r="H102" i="2" s="1"/>
  <c r="I102" i="2" s="1"/>
  <c r="G94" i="2"/>
  <c r="H94" i="2" s="1"/>
  <c r="I94" i="2" s="1"/>
  <c r="G86" i="2"/>
  <c r="H86" i="2" s="1"/>
  <c r="I86" i="2" s="1"/>
  <c r="G78" i="2"/>
  <c r="H78" i="2" s="1"/>
  <c r="I78" i="2" s="1"/>
  <c r="G70" i="2"/>
  <c r="H70" i="2" s="1"/>
  <c r="I70" i="2" s="1"/>
  <c r="G62" i="2"/>
  <c r="H62" i="2" s="1"/>
  <c r="I62" i="2" s="1"/>
  <c r="G54" i="2"/>
  <c r="H54" i="2" s="1"/>
  <c r="I54" i="2" s="1"/>
  <c r="G46" i="2"/>
  <c r="H46" i="2" s="1"/>
  <c r="I46" i="2" s="1"/>
  <c r="G38" i="2"/>
  <c r="H38" i="2" s="1"/>
  <c r="I38" i="2" s="1"/>
  <c r="G30" i="2"/>
  <c r="H30" i="2" s="1"/>
  <c r="I30" i="2" s="1"/>
  <c r="G22" i="2"/>
  <c r="H22" i="2" s="1"/>
  <c r="I22" i="2" s="1"/>
  <c r="G14" i="2"/>
  <c r="H14" i="2" s="1"/>
  <c r="I14" i="2" s="1"/>
  <c r="G6" i="2"/>
  <c r="H6" i="2" s="1"/>
  <c r="I6" i="2" s="1"/>
  <c r="G1096" i="2"/>
  <c r="H1096" i="2" s="1"/>
  <c r="I1096" i="2" s="1"/>
  <c r="G1088" i="2"/>
  <c r="H1088" i="2" s="1"/>
  <c r="I1088" i="2" s="1"/>
  <c r="G1080" i="2"/>
  <c r="H1080" i="2" s="1"/>
  <c r="I1080" i="2" s="1"/>
  <c r="G1072" i="2"/>
  <c r="H1072" i="2" s="1"/>
  <c r="I1072" i="2" s="1"/>
  <c r="G1064" i="2"/>
  <c r="H1064" i="2" s="1"/>
  <c r="I1064" i="2" s="1"/>
  <c r="G1056" i="2"/>
  <c r="H1056" i="2" s="1"/>
  <c r="I1056" i="2" s="1"/>
  <c r="G1048" i="2"/>
  <c r="H1048" i="2" s="1"/>
  <c r="I1048" i="2" s="1"/>
  <c r="G1040" i="2"/>
  <c r="H1040" i="2" s="1"/>
  <c r="I1040" i="2" s="1"/>
  <c r="G1032" i="2"/>
  <c r="H1032" i="2" s="1"/>
  <c r="I1032" i="2" s="1"/>
  <c r="G1024" i="2"/>
  <c r="H1024" i="2" s="1"/>
  <c r="I1024" i="2" s="1"/>
  <c r="G1016" i="2"/>
  <c r="H1016" i="2" s="1"/>
  <c r="I1016" i="2" s="1"/>
  <c r="G1008" i="2"/>
  <c r="H1008" i="2" s="1"/>
  <c r="I1008" i="2" s="1"/>
  <c r="G1000" i="2"/>
  <c r="H1000" i="2" s="1"/>
  <c r="I1000" i="2" s="1"/>
  <c r="G992" i="2"/>
  <c r="H992" i="2" s="1"/>
  <c r="I992" i="2" s="1"/>
  <c r="G984" i="2"/>
  <c r="H984" i="2" s="1"/>
  <c r="I984" i="2" s="1"/>
  <c r="G976" i="2"/>
  <c r="H976" i="2" s="1"/>
  <c r="I976" i="2" s="1"/>
  <c r="G968" i="2"/>
  <c r="H968" i="2" s="1"/>
  <c r="I968" i="2" s="1"/>
  <c r="G960" i="2"/>
  <c r="H960" i="2" s="1"/>
  <c r="I960" i="2" s="1"/>
  <c r="G952" i="2"/>
  <c r="H952" i="2" s="1"/>
  <c r="I952" i="2" s="1"/>
  <c r="G944" i="2"/>
  <c r="H944" i="2" s="1"/>
  <c r="I944" i="2" s="1"/>
  <c r="G936" i="2"/>
  <c r="H936" i="2" s="1"/>
  <c r="I936" i="2" s="1"/>
  <c r="G928" i="2"/>
  <c r="H928" i="2" s="1"/>
  <c r="I928" i="2" s="1"/>
  <c r="G920" i="2"/>
  <c r="H920" i="2" s="1"/>
  <c r="I920" i="2" s="1"/>
  <c r="G912" i="2"/>
  <c r="H912" i="2" s="1"/>
  <c r="I912" i="2" s="1"/>
  <c r="G904" i="2"/>
  <c r="H904" i="2" s="1"/>
  <c r="I904" i="2" s="1"/>
  <c r="G896" i="2"/>
  <c r="H896" i="2" s="1"/>
  <c r="I896" i="2" s="1"/>
  <c r="G888" i="2"/>
  <c r="H888" i="2" s="1"/>
  <c r="I888" i="2" s="1"/>
  <c r="G880" i="2"/>
  <c r="H880" i="2" s="1"/>
  <c r="I880" i="2" s="1"/>
  <c r="G872" i="2"/>
  <c r="H872" i="2" s="1"/>
  <c r="I872" i="2" s="1"/>
  <c r="G864" i="2"/>
  <c r="H864" i="2" s="1"/>
  <c r="I864" i="2" s="1"/>
  <c r="G856" i="2"/>
  <c r="H856" i="2" s="1"/>
  <c r="I856" i="2" s="1"/>
  <c r="G848" i="2"/>
  <c r="H848" i="2" s="1"/>
  <c r="I848" i="2" s="1"/>
  <c r="G840" i="2"/>
  <c r="H840" i="2" s="1"/>
  <c r="I840" i="2" s="1"/>
  <c r="G832" i="2"/>
  <c r="H832" i="2" s="1"/>
  <c r="I832" i="2" s="1"/>
  <c r="G824" i="2"/>
  <c r="H824" i="2" s="1"/>
  <c r="I824" i="2" s="1"/>
  <c r="G816" i="2"/>
  <c r="H816" i="2" s="1"/>
  <c r="I816" i="2" s="1"/>
  <c r="G808" i="2"/>
  <c r="H808" i="2" s="1"/>
  <c r="I808" i="2" s="1"/>
  <c r="G800" i="2"/>
  <c r="H800" i="2" s="1"/>
  <c r="I800" i="2" s="1"/>
  <c r="G792" i="2"/>
  <c r="H792" i="2" s="1"/>
  <c r="I792" i="2" s="1"/>
  <c r="G784" i="2"/>
  <c r="H784" i="2" s="1"/>
  <c r="I784" i="2" s="1"/>
  <c r="G776" i="2"/>
  <c r="H776" i="2" s="1"/>
  <c r="I776" i="2" s="1"/>
  <c r="G768" i="2"/>
  <c r="H768" i="2" s="1"/>
  <c r="I768" i="2" s="1"/>
  <c r="G760" i="2"/>
  <c r="H760" i="2" s="1"/>
  <c r="I760" i="2" s="1"/>
  <c r="G752" i="2"/>
  <c r="H752" i="2" s="1"/>
  <c r="I752" i="2" s="1"/>
  <c r="G744" i="2"/>
  <c r="H744" i="2" s="1"/>
  <c r="I744" i="2" s="1"/>
  <c r="G736" i="2"/>
  <c r="H736" i="2" s="1"/>
  <c r="I736" i="2" s="1"/>
  <c r="G728" i="2"/>
  <c r="H728" i="2" s="1"/>
  <c r="I728" i="2" s="1"/>
  <c r="G720" i="2"/>
  <c r="H720" i="2" s="1"/>
  <c r="I720" i="2" s="1"/>
  <c r="G712" i="2"/>
  <c r="H712" i="2" s="1"/>
  <c r="I712" i="2" s="1"/>
  <c r="G704" i="2"/>
  <c r="H704" i="2" s="1"/>
  <c r="I704" i="2" s="1"/>
  <c r="G696" i="2"/>
  <c r="H696" i="2" s="1"/>
  <c r="I696" i="2" s="1"/>
  <c r="G688" i="2"/>
  <c r="H688" i="2" s="1"/>
  <c r="I688" i="2" s="1"/>
  <c r="G680" i="2"/>
  <c r="H680" i="2" s="1"/>
  <c r="I680" i="2" s="1"/>
  <c r="G672" i="2"/>
  <c r="H672" i="2" s="1"/>
  <c r="I672" i="2" s="1"/>
  <c r="G664" i="2"/>
  <c r="H664" i="2" s="1"/>
  <c r="I664" i="2" s="1"/>
  <c r="G656" i="2"/>
  <c r="H656" i="2" s="1"/>
  <c r="I656" i="2" s="1"/>
  <c r="G648" i="2"/>
  <c r="H648" i="2" s="1"/>
  <c r="I648" i="2" s="1"/>
  <c r="G640" i="2"/>
  <c r="H640" i="2" s="1"/>
  <c r="I640" i="2" s="1"/>
  <c r="G632" i="2"/>
  <c r="H632" i="2" s="1"/>
  <c r="I632" i="2" s="1"/>
  <c r="G624" i="2"/>
  <c r="H624" i="2" s="1"/>
  <c r="I624" i="2" s="1"/>
  <c r="G616" i="2"/>
  <c r="H616" i="2" s="1"/>
  <c r="I616" i="2" s="1"/>
  <c r="G608" i="2"/>
  <c r="H608" i="2" s="1"/>
  <c r="I608" i="2" s="1"/>
  <c r="G600" i="2"/>
  <c r="H600" i="2" s="1"/>
  <c r="I600" i="2" s="1"/>
  <c r="G592" i="2"/>
  <c r="H592" i="2" s="1"/>
  <c r="I592" i="2" s="1"/>
  <c r="G584" i="2"/>
  <c r="H584" i="2" s="1"/>
  <c r="I584" i="2" s="1"/>
  <c r="G576" i="2"/>
  <c r="H576" i="2" s="1"/>
  <c r="I576" i="2" s="1"/>
  <c r="G568" i="2"/>
  <c r="H568" i="2" s="1"/>
  <c r="I568" i="2" s="1"/>
  <c r="G560" i="2"/>
  <c r="H560" i="2" s="1"/>
  <c r="I560" i="2" s="1"/>
  <c r="G552" i="2"/>
  <c r="H552" i="2" s="1"/>
  <c r="I552" i="2" s="1"/>
  <c r="G544" i="2"/>
  <c r="H544" i="2" s="1"/>
  <c r="I544" i="2" s="1"/>
  <c r="G536" i="2"/>
  <c r="H536" i="2" s="1"/>
  <c r="I536" i="2" s="1"/>
  <c r="G528" i="2"/>
  <c r="H528" i="2" s="1"/>
  <c r="I528" i="2" s="1"/>
  <c r="G520" i="2"/>
  <c r="H520" i="2" s="1"/>
  <c r="I520" i="2" s="1"/>
  <c r="G512" i="2"/>
  <c r="H512" i="2" s="1"/>
  <c r="I512" i="2" s="1"/>
  <c r="G504" i="2"/>
  <c r="H504" i="2" s="1"/>
  <c r="I504" i="2" s="1"/>
  <c r="G496" i="2"/>
  <c r="H496" i="2" s="1"/>
  <c r="I496" i="2" s="1"/>
  <c r="G488" i="2"/>
  <c r="H488" i="2" s="1"/>
  <c r="I488" i="2" s="1"/>
  <c r="I480" i="2"/>
  <c r="G1091" i="2"/>
  <c r="H1091" i="2" s="1"/>
  <c r="I1091" i="2" s="1"/>
  <c r="G1059" i="2"/>
  <c r="H1059" i="2" s="1"/>
  <c r="I1059" i="2" s="1"/>
  <c r="G1027" i="2"/>
  <c r="H1027" i="2" s="1"/>
  <c r="I1027" i="2" s="1"/>
  <c r="G995" i="2"/>
  <c r="H995" i="2" s="1"/>
  <c r="I995" i="2" s="1"/>
  <c r="G963" i="2"/>
  <c r="H963" i="2" s="1"/>
  <c r="I963" i="2" s="1"/>
  <c r="G931" i="2"/>
  <c r="H931" i="2" s="1"/>
  <c r="I931" i="2" s="1"/>
  <c r="G899" i="2"/>
  <c r="H899" i="2" s="1"/>
  <c r="I899" i="2" s="1"/>
  <c r="G867" i="2"/>
  <c r="H867" i="2" s="1"/>
  <c r="I867" i="2" s="1"/>
  <c r="G835" i="2"/>
  <c r="H835" i="2" s="1"/>
  <c r="I835" i="2" s="1"/>
  <c r="G793" i="2"/>
  <c r="H793" i="2" s="1"/>
  <c r="I793" i="2" s="1"/>
  <c r="G729" i="2"/>
  <c r="H729" i="2" s="1"/>
  <c r="I729" i="2" s="1"/>
  <c r="G665" i="2"/>
  <c r="H665" i="2" s="1"/>
  <c r="I665" i="2" s="1"/>
  <c r="G601" i="2"/>
  <c r="H601" i="2" s="1"/>
  <c r="I601" i="2" s="1"/>
  <c r="G537" i="2"/>
  <c r="H537" i="2" s="1"/>
  <c r="G252" i="2"/>
  <c r="H252" i="2" s="1"/>
  <c r="I252" i="2" s="1"/>
  <c r="G71" i="2"/>
  <c r="H71" i="2" s="1"/>
  <c r="I71" i="2" s="1"/>
  <c r="G797" i="2"/>
  <c r="H797" i="2" s="1"/>
  <c r="I797" i="2" s="1"/>
  <c r="G781" i="2"/>
  <c r="H781" i="2" s="1"/>
  <c r="I781" i="2" s="1"/>
  <c r="G725" i="2"/>
  <c r="H725" i="2" s="1"/>
  <c r="I725" i="2" s="1"/>
  <c r="G645" i="2"/>
  <c r="H645" i="2" s="1"/>
  <c r="I645" i="2" s="1"/>
  <c r="G597" i="2"/>
  <c r="H597" i="2" s="1"/>
  <c r="I597" i="2" s="1"/>
  <c r="G517" i="2"/>
  <c r="H517" i="2" s="1"/>
  <c r="I517" i="2" s="1"/>
  <c r="G202" i="2"/>
  <c r="H202" i="2" s="1"/>
  <c r="I202" i="2" s="1"/>
  <c r="G154" i="2"/>
  <c r="H154" i="2" s="1"/>
  <c r="I154" i="2" s="1"/>
  <c r="G122" i="2"/>
  <c r="H122" i="2" s="1"/>
  <c r="I122" i="2" s="1"/>
  <c r="G224" i="2"/>
  <c r="H224" i="2" s="1"/>
  <c r="I224" i="2" s="1"/>
  <c r="G176" i="2"/>
  <c r="H176" i="2" s="1"/>
  <c r="I176" i="2" s="1"/>
  <c r="G128" i="2"/>
  <c r="H128" i="2" s="1"/>
  <c r="I128" i="2" s="1"/>
  <c r="G104" i="2"/>
  <c r="H104" i="2" s="1"/>
  <c r="I104" i="2" s="1"/>
  <c r="G88" i="2"/>
  <c r="H88" i="2" s="1"/>
  <c r="I88" i="2" s="1"/>
  <c r="G48" i="2"/>
  <c r="H48" i="2" s="1"/>
  <c r="I48" i="2" s="1"/>
  <c r="G221" i="2"/>
  <c r="H221" i="2" s="1"/>
  <c r="I221" i="2" s="1"/>
  <c r="G213" i="2"/>
  <c r="H213" i="2" s="1"/>
  <c r="I213" i="2" s="1"/>
  <c r="G205" i="2"/>
  <c r="H205" i="2" s="1"/>
  <c r="I205" i="2" s="1"/>
  <c r="G197" i="2"/>
  <c r="H197" i="2" s="1"/>
  <c r="I197" i="2" s="1"/>
  <c r="G189" i="2"/>
  <c r="H189" i="2" s="1"/>
  <c r="I189" i="2" s="1"/>
  <c r="G181" i="2"/>
  <c r="H181" i="2" s="1"/>
  <c r="I181" i="2" s="1"/>
  <c r="G173" i="2"/>
  <c r="H173" i="2" s="1"/>
  <c r="I173" i="2" s="1"/>
  <c r="G165" i="2"/>
  <c r="H165" i="2" s="1"/>
  <c r="I165" i="2" s="1"/>
  <c r="G157" i="2"/>
  <c r="H157" i="2" s="1"/>
  <c r="I157" i="2" s="1"/>
  <c r="G149" i="2"/>
  <c r="H149" i="2" s="1"/>
  <c r="I149" i="2" s="1"/>
  <c r="G141" i="2"/>
  <c r="H141" i="2" s="1"/>
  <c r="I141" i="2" s="1"/>
  <c r="G133" i="2"/>
  <c r="H133" i="2" s="1"/>
  <c r="I133" i="2" s="1"/>
  <c r="G125" i="2"/>
  <c r="H125" i="2" s="1"/>
  <c r="I125" i="2" s="1"/>
  <c r="G117" i="2"/>
  <c r="H117" i="2" s="1"/>
  <c r="I117" i="2" s="1"/>
  <c r="G109" i="2"/>
  <c r="H109" i="2" s="1"/>
  <c r="I109" i="2" s="1"/>
  <c r="G101" i="2"/>
  <c r="H101" i="2" s="1"/>
  <c r="I101" i="2" s="1"/>
  <c r="G93" i="2"/>
  <c r="H93" i="2" s="1"/>
  <c r="I93" i="2" s="1"/>
  <c r="G85" i="2"/>
  <c r="H85" i="2" s="1"/>
  <c r="I85" i="2" s="1"/>
  <c r="G77" i="2"/>
  <c r="H77" i="2" s="1"/>
  <c r="I77" i="2" s="1"/>
  <c r="G69" i="2"/>
  <c r="H69" i="2" s="1"/>
  <c r="I69" i="2" s="1"/>
  <c r="G61" i="2"/>
  <c r="H61" i="2" s="1"/>
  <c r="I61" i="2" s="1"/>
  <c r="G53" i="2"/>
  <c r="H53" i="2" s="1"/>
  <c r="I53" i="2" s="1"/>
  <c r="G45" i="2"/>
  <c r="H45" i="2" s="1"/>
  <c r="I45" i="2" s="1"/>
  <c r="G37" i="2"/>
  <c r="H37" i="2" s="1"/>
  <c r="I37" i="2" s="1"/>
  <c r="G29" i="2"/>
  <c r="H29" i="2" s="1"/>
  <c r="I29" i="2" s="1"/>
  <c r="G21" i="2"/>
  <c r="H21" i="2" s="1"/>
  <c r="I21" i="2" s="1"/>
  <c r="G13" i="2"/>
  <c r="H13" i="2" s="1"/>
  <c r="I13" i="2" s="1"/>
  <c r="I5" i="2"/>
  <c r="G5" i="2"/>
  <c r="H5" i="2" s="1"/>
  <c r="G1095" i="2"/>
  <c r="H1095" i="2" s="1"/>
  <c r="I1095" i="2" s="1"/>
  <c r="G1087" i="2"/>
  <c r="H1087" i="2" s="1"/>
  <c r="I1087" i="2" s="1"/>
  <c r="G1079" i="2"/>
  <c r="H1079" i="2" s="1"/>
  <c r="I1079" i="2" s="1"/>
  <c r="G1071" i="2"/>
  <c r="H1071" i="2" s="1"/>
  <c r="I1071" i="2" s="1"/>
  <c r="G1063" i="2"/>
  <c r="H1063" i="2" s="1"/>
  <c r="I1063" i="2" s="1"/>
  <c r="G1055" i="2"/>
  <c r="H1055" i="2" s="1"/>
  <c r="I1055" i="2" s="1"/>
  <c r="G1047" i="2"/>
  <c r="H1047" i="2" s="1"/>
  <c r="I1047" i="2" s="1"/>
  <c r="G1039" i="2"/>
  <c r="H1039" i="2" s="1"/>
  <c r="I1039" i="2" s="1"/>
  <c r="G1031" i="2"/>
  <c r="H1031" i="2" s="1"/>
  <c r="I1031" i="2" s="1"/>
  <c r="G1023" i="2"/>
  <c r="H1023" i="2" s="1"/>
  <c r="I1023" i="2" s="1"/>
  <c r="G1015" i="2"/>
  <c r="H1015" i="2" s="1"/>
  <c r="I1015" i="2" s="1"/>
  <c r="G1007" i="2"/>
  <c r="H1007" i="2" s="1"/>
  <c r="I1007" i="2" s="1"/>
  <c r="G999" i="2"/>
  <c r="H999" i="2" s="1"/>
  <c r="I999" i="2" s="1"/>
  <c r="G991" i="2"/>
  <c r="H991" i="2" s="1"/>
  <c r="I991" i="2" s="1"/>
  <c r="G983" i="2"/>
  <c r="H983" i="2" s="1"/>
  <c r="I983" i="2" s="1"/>
  <c r="I975" i="2"/>
  <c r="G975" i="2"/>
  <c r="H975" i="2" s="1"/>
  <c r="G967" i="2"/>
  <c r="H967" i="2" s="1"/>
  <c r="I967" i="2" s="1"/>
  <c r="G959" i="2"/>
  <c r="H959" i="2" s="1"/>
  <c r="I959" i="2" s="1"/>
  <c r="G951" i="2"/>
  <c r="H951" i="2" s="1"/>
  <c r="I951" i="2" s="1"/>
  <c r="G943" i="2"/>
  <c r="H943" i="2" s="1"/>
  <c r="I943" i="2" s="1"/>
  <c r="G935" i="2"/>
  <c r="H935" i="2" s="1"/>
  <c r="I935" i="2" s="1"/>
  <c r="G927" i="2"/>
  <c r="H927" i="2" s="1"/>
  <c r="I927" i="2" s="1"/>
  <c r="I919" i="2"/>
  <c r="G919" i="2"/>
  <c r="H919" i="2" s="1"/>
  <c r="G911" i="2"/>
  <c r="H911" i="2" s="1"/>
  <c r="I911" i="2" s="1"/>
  <c r="G903" i="2"/>
  <c r="H903" i="2" s="1"/>
  <c r="I903" i="2" s="1"/>
  <c r="G895" i="2"/>
  <c r="H895" i="2" s="1"/>
  <c r="I895" i="2" s="1"/>
  <c r="G887" i="2"/>
  <c r="H887" i="2" s="1"/>
  <c r="I887" i="2" s="1"/>
  <c r="G879" i="2"/>
  <c r="H879" i="2" s="1"/>
  <c r="I879" i="2" s="1"/>
  <c r="G871" i="2"/>
  <c r="H871" i="2" s="1"/>
  <c r="I871" i="2" s="1"/>
  <c r="G863" i="2"/>
  <c r="H863" i="2" s="1"/>
  <c r="I863" i="2" s="1"/>
  <c r="G855" i="2"/>
  <c r="H855" i="2" s="1"/>
  <c r="I855" i="2" s="1"/>
  <c r="I847" i="2"/>
  <c r="G847" i="2"/>
  <c r="H847" i="2" s="1"/>
  <c r="G839" i="2"/>
  <c r="H839" i="2" s="1"/>
  <c r="I839" i="2" s="1"/>
  <c r="G831" i="2"/>
  <c r="H831" i="2" s="1"/>
  <c r="I831" i="2" s="1"/>
  <c r="G823" i="2"/>
  <c r="H823" i="2" s="1"/>
  <c r="I823" i="2" s="1"/>
  <c r="G815" i="2"/>
  <c r="H815" i="2" s="1"/>
  <c r="I815" i="2" s="1"/>
  <c r="G807" i="2"/>
  <c r="H807" i="2" s="1"/>
  <c r="I807" i="2" s="1"/>
  <c r="G799" i="2"/>
  <c r="H799" i="2" s="1"/>
  <c r="I799" i="2" s="1"/>
  <c r="I791" i="2"/>
  <c r="G791" i="2"/>
  <c r="H791" i="2" s="1"/>
  <c r="G783" i="2"/>
  <c r="H783" i="2" s="1"/>
  <c r="I783" i="2" s="1"/>
  <c r="G775" i="2"/>
  <c r="H775" i="2" s="1"/>
  <c r="I775" i="2" s="1"/>
  <c r="G767" i="2"/>
  <c r="H767" i="2" s="1"/>
  <c r="I767" i="2" s="1"/>
  <c r="G759" i="2"/>
  <c r="H759" i="2" s="1"/>
  <c r="I759" i="2" s="1"/>
  <c r="G751" i="2"/>
  <c r="H751" i="2" s="1"/>
  <c r="I751" i="2" s="1"/>
  <c r="G743" i="2"/>
  <c r="H743" i="2" s="1"/>
  <c r="I743" i="2" s="1"/>
  <c r="G735" i="2"/>
  <c r="H735" i="2" s="1"/>
  <c r="I735" i="2" s="1"/>
  <c r="G727" i="2"/>
  <c r="H727" i="2" s="1"/>
  <c r="I727" i="2" s="1"/>
  <c r="I719" i="2"/>
  <c r="G719" i="2"/>
  <c r="H719" i="2" s="1"/>
  <c r="G711" i="2"/>
  <c r="H711" i="2" s="1"/>
  <c r="I711" i="2" s="1"/>
  <c r="G703" i="2"/>
  <c r="H703" i="2" s="1"/>
  <c r="I703" i="2" s="1"/>
  <c r="G695" i="2"/>
  <c r="H695" i="2" s="1"/>
  <c r="I695" i="2" s="1"/>
  <c r="G687" i="2"/>
  <c r="H687" i="2" s="1"/>
  <c r="I687" i="2" s="1"/>
  <c r="G679" i="2"/>
  <c r="H679" i="2" s="1"/>
  <c r="I679" i="2" s="1"/>
  <c r="G671" i="2"/>
  <c r="H671" i="2" s="1"/>
  <c r="I671" i="2" s="1"/>
  <c r="I663" i="2"/>
  <c r="G663" i="2"/>
  <c r="H663" i="2" s="1"/>
  <c r="G655" i="2"/>
  <c r="H655" i="2" s="1"/>
  <c r="I655" i="2" s="1"/>
  <c r="G647" i="2"/>
  <c r="H647" i="2" s="1"/>
  <c r="I647" i="2" s="1"/>
  <c r="G639" i="2"/>
  <c r="H639" i="2" s="1"/>
  <c r="I639" i="2" s="1"/>
  <c r="G631" i="2"/>
  <c r="H631" i="2" s="1"/>
  <c r="I631" i="2" s="1"/>
  <c r="G623" i="2"/>
  <c r="H623" i="2" s="1"/>
  <c r="I623" i="2" s="1"/>
  <c r="G615" i="2"/>
  <c r="H615" i="2" s="1"/>
  <c r="I615" i="2" s="1"/>
  <c r="G607" i="2"/>
  <c r="H607" i="2" s="1"/>
  <c r="I607" i="2" s="1"/>
  <c r="G599" i="2"/>
  <c r="H599" i="2" s="1"/>
  <c r="I599" i="2" s="1"/>
  <c r="G591" i="2"/>
  <c r="H591" i="2" s="1"/>
  <c r="I591" i="2" s="1"/>
  <c r="G583" i="2"/>
  <c r="H583" i="2" s="1"/>
  <c r="I583" i="2" s="1"/>
  <c r="G575" i="2"/>
  <c r="H575" i="2" s="1"/>
  <c r="I575" i="2" s="1"/>
  <c r="G567" i="2"/>
  <c r="H567" i="2" s="1"/>
  <c r="I567" i="2" s="1"/>
  <c r="G559" i="2"/>
  <c r="H559" i="2" s="1"/>
  <c r="I559" i="2" s="1"/>
  <c r="G551" i="2"/>
  <c r="H551" i="2" s="1"/>
  <c r="I551" i="2" s="1"/>
  <c r="G543" i="2"/>
  <c r="H543" i="2" s="1"/>
  <c r="I543" i="2" s="1"/>
  <c r="G535" i="2"/>
  <c r="H535" i="2" s="1"/>
  <c r="I535" i="2" s="1"/>
  <c r="I527" i="2"/>
  <c r="G527" i="2"/>
  <c r="H527" i="2" s="1"/>
  <c r="G519" i="2"/>
  <c r="H519" i="2" s="1"/>
  <c r="I519" i="2" s="1"/>
  <c r="G511" i="2"/>
  <c r="H511" i="2" s="1"/>
  <c r="I511" i="2" s="1"/>
  <c r="G503" i="2"/>
  <c r="H503" i="2" s="1"/>
  <c r="I503" i="2" s="1"/>
  <c r="G495" i="2"/>
  <c r="H495" i="2" s="1"/>
  <c r="I495" i="2" s="1"/>
  <c r="G487" i="2"/>
  <c r="H487" i="2" s="1"/>
  <c r="I487" i="2" s="1"/>
  <c r="G479" i="2"/>
  <c r="H479" i="2" s="1"/>
  <c r="I479" i="2" s="1"/>
  <c r="I471" i="2"/>
  <c r="G463" i="2"/>
  <c r="H463" i="2" s="1"/>
  <c r="I463" i="2" s="1"/>
  <c r="G455" i="2"/>
  <c r="H455" i="2" s="1"/>
  <c r="I455" i="2" s="1"/>
  <c r="G1089" i="2"/>
  <c r="H1089" i="2" s="1"/>
  <c r="I1089" i="2" s="1"/>
  <c r="G1057" i="2"/>
  <c r="H1057" i="2" s="1"/>
  <c r="I1057" i="2" s="1"/>
  <c r="G1025" i="2"/>
  <c r="H1025" i="2" s="1"/>
  <c r="I1025" i="2" s="1"/>
  <c r="G993" i="2"/>
  <c r="H993" i="2" s="1"/>
  <c r="I993" i="2" s="1"/>
  <c r="G961" i="2"/>
  <c r="H961" i="2" s="1"/>
  <c r="I961" i="2" s="1"/>
  <c r="G929" i="2"/>
  <c r="H929" i="2" s="1"/>
  <c r="I929" i="2" s="1"/>
  <c r="G897" i="2"/>
  <c r="H897" i="2" s="1"/>
  <c r="I897" i="2" s="1"/>
  <c r="G865" i="2"/>
  <c r="H865" i="2" s="1"/>
  <c r="I865" i="2" s="1"/>
  <c r="G833" i="2"/>
  <c r="H833" i="2" s="1"/>
  <c r="I833" i="2" s="1"/>
  <c r="G785" i="2"/>
  <c r="H785" i="2" s="1"/>
  <c r="I785" i="2" s="1"/>
  <c r="G721" i="2"/>
  <c r="H721" i="2" s="1"/>
  <c r="I721" i="2" s="1"/>
  <c r="G657" i="2"/>
  <c r="H657" i="2" s="1"/>
  <c r="I657" i="2" s="1"/>
  <c r="G593" i="2"/>
  <c r="H593" i="2" s="1"/>
  <c r="I593" i="2" s="1"/>
  <c r="G529" i="2"/>
  <c r="H529" i="2" s="1"/>
  <c r="I529" i="2" s="1"/>
  <c r="G348" i="2"/>
  <c r="H348" i="2" s="1"/>
  <c r="I348" i="2" s="1"/>
  <c r="G183" i="2"/>
  <c r="H183" i="2" s="1"/>
  <c r="I183" i="2" s="1"/>
  <c r="G934" i="2"/>
  <c r="H934" i="2" s="1"/>
  <c r="I934" i="2" s="1"/>
  <c r="G926" i="2"/>
  <c r="H926" i="2" s="1"/>
  <c r="I926" i="2" s="1"/>
  <c r="G918" i="2"/>
  <c r="H918" i="2" s="1"/>
  <c r="I918" i="2" s="1"/>
  <c r="G910" i="2"/>
  <c r="H910" i="2" s="1"/>
  <c r="I910" i="2" s="1"/>
  <c r="G902" i="2"/>
  <c r="H902" i="2" s="1"/>
  <c r="I902" i="2" s="1"/>
  <c r="G894" i="2"/>
  <c r="H894" i="2" s="1"/>
  <c r="I894" i="2" s="1"/>
  <c r="G886" i="2"/>
  <c r="H886" i="2" s="1"/>
  <c r="I886" i="2" s="1"/>
  <c r="G878" i="2"/>
  <c r="H878" i="2" s="1"/>
  <c r="I878" i="2" s="1"/>
  <c r="I870" i="2"/>
  <c r="G870" i="2"/>
  <c r="H870" i="2" s="1"/>
  <c r="I862" i="2"/>
  <c r="G862" i="2"/>
  <c r="H862" i="2" s="1"/>
  <c r="G854" i="2"/>
  <c r="H854" i="2" s="1"/>
  <c r="I854" i="2" s="1"/>
  <c r="G846" i="2"/>
  <c r="H846" i="2" s="1"/>
  <c r="I846" i="2" s="1"/>
  <c r="G838" i="2"/>
  <c r="H838" i="2" s="1"/>
  <c r="I838" i="2" s="1"/>
  <c r="G830" i="2"/>
  <c r="H830" i="2" s="1"/>
  <c r="I830" i="2" s="1"/>
  <c r="G822" i="2"/>
  <c r="H822" i="2" s="1"/>
  <c r="I822" i="2" s="1"/>
  <c r="G814" i="2"/>
  <c r="H814" i="2" s="1"/>
  <c r="I814" i="2" s="1"/>
  <c r="G806" i="2"/>
  <c r="H806" i="2" s="1"/>
  <c r="I806" i="2" s="1"/>
  <c r="G798" i="2"/>
  <c r="H798" i="2" s="1"/>
  <c r="I798" i="2" s="1"/>
  <c r="G790" i="2"/>
  <c r="H790" i="2" s="1"/>
  <c r="I790" i="2" s="1"/>
  <c r="G782" i="2"/>
  <c r="H782" i="2" s="1"/>
  <c r="I782" i="2" s="1"/>
  <c r="G774" i="2"/>
  <c r="H774" i="2" s="1"/>
  <c r="I774" i="2" s="1"/>
  <c r="G766" i="2"/>
  <c r="H766" i="2" s="1"/>
  <c r="I766" i="2" s="1"/>
  <c r="G758" i="2"/>
  <c r="H758" i="2" s="1"/>
  <c r="I758" i="2" s="1"/>
  <c r="G750" i="2"/>
  <c r="H750" i="2" s="1"/>
  <c r="I750" i="2" s="1"/>
  <c r="G742" i="2"/>
  <c r="H742" i="2" s="1"/>
  <c r="I742" i="2" s="1"/>
  <c r="G734" i="2"/>
  <c r="H734" i="2" s="1"/>
  <c r="I734" i="2" s="1"/>
  <c r="G726" i="2"/>
  <c r="H726" i="2" s="1"/>
  <c r="I726" i="2" s="1"/>
  <c r="G718" i="2"/>
  <c r="H718" i="2" s="1"/>
  <c r="I718" i="2" s="1"/>
  <c r="G710" i="2"/>
  <c r="H710" i="2" s="1"/>
  <c r="I710" i="2" s="1"/>
  <c r="G702" i="2"/>
  <c r="H702" i="2" s="1"/>
  <c r="I702" i="2" s="1"/>
  <c r="G694" i="2"/>
  <c r="H694" i="2" s="1"/>
  <c r="I694" i="2" s="1"/>
  <c r="G686" i="2"/>
  <c r="H686" i="2" s="1"/>
  <c r="I686" i="2" s="1"/>
  <c r="I678" i="2"/>
  <c r="G678" i="2"/>
  <c r="H678" i="2" s="1"/>
  <c r="G670" i="2"/>
  <c r="H670" i="2" s="1"/>
  <c r="I670" i="2" s="1"/>
  <c r="G662" i="2"/>
  <c r="H662" i="2" s="1"/>
  <c r="I662" i="2" s="1"/>
  <c r="G654" i="2"/>
  <c r="H654" i="2" s="1"/>
  <c r="I654" i="2" s="1"/>
  <c r="G646" i="2"/>
  <c r="H646" i="2" s="1"/>
  <c r="I646" i="2" s="1"/>
  <c r="G638" i="2"/>
  <c r="H638" i="2" s="1"/>
  <c r="I638" i="2" s="1"/>
  <c r="G630" i="2"/>
  <c r="H630" i="2" s="1"/>
  <c r="I630" i="2" s="1"/>
  <c r="G622" i="2"/>
  <c r="H622" i="2" s="1"/>
  <c r="I622" i="2" s="1"/>
  <c r="I614" i="2"/>
  <c r="G614" i="2"/>
  <c r="H614" i="2" s="1"/>
  <c r="I606" i="2"/>
  <c r="G606" i="2"/>
  <c r="H606" i="2" s="1"/>
  <c r="G598" i="2"/>
  <c r="H598" i="2" s="1"/>
  <c r="I598" i="2" s="1"/>
  <c r="G590" i="2"/>
  <c r="H590" i="2" s="1"/>
  <c r="I590" i="2" s="1"/>
  <c r="G582" i="2"/>
  <c r="H582" i="2" s="1"/>
  <c r="I582" i="2" s="1"/>
  <c r="G574" i="2"/>
  <c r="H574" i="2" s="1"/>
  <c r="I574" i="2" s="1"/>
  <c r="G566" i="2"/>
  <c r="H566" i="2" s="1"/>
  <c r="I566" i="2" s="1"/>
  <c r="G558" i="2"/>
  <c r="H558" i="2" s="1"/>
  <c r="I558" i="2" s="1"/>
  <c r="I550" i="2"/>
  <c r="G550" i="2"/>
  <c r="H550" i="2" s="1"/>
  <c r="G542" i="2"/>
  <c r="H542" i="2" s="1"/>
  <c r="I542" i="2" s="1"/>
  <c r="I534" i="2"/>
  <c r="G534" i="2"/>
  <c r="H534" i="2" s="1"/>
  <c r="G526" i="2"/>
  <c r="H526" i="2" s="1"/>
  <c r="I526" i="2" s="1"/>
  <c r="G518" i="2"/>
  <c r="H518" i="2" s="1"/>
  <c r="I518" i="2" s="1"/>
  <c r="G510" i="2"/>
  <c r="H510" i="2" s="1"/>
  <c r="I510" i="2" s="1"/>
  <c r="G502" i="2"/>
  <c r="H502" i="2" s="1"/>
  <c r="I502" i="2" s="1"/>
  <c r="G494" i="2"/>
  <c r="H494" i="2" s="1"/>
  <c r="I494" i="2" s="1"/>
  <c r="G486" i="2"/>
  <c r="H486" i="2" s="1"/>
  <c r="I486" i="2" s="1"/>
  <c r="G478" i="2"/>
  <c r="H478" i="2" s="1"/>
  <c r="I478" i="2" s="1"/>
  <c r="G470" i="2"/>
  <c r="H470" i="2" s="1"/>
  <c r="I470" i="2" s="1"/>
  <c r="I462" i="2"/>
  <c r="G454" i="2"/>
  <c r="H454" i="2" s="1"/>
  <c r="I454" i="2" s="1"/>
  <c r="I446" i="2"/>
  <c r="G446" i="2"/>
  <c r="H446" i="2" s="1"/>
  <c r="G438" i="2"/>
  <c r="H438" i="2" s="1"/>
  <c r="I438" i="2" s="1"/>
  <c r="I430" i="2"/>
  <c r="G430" i="2"/>
  <c r="H430" i="2" s="1"/>
  <c r="G422" i="2"/>
  <c r="H422" i="2" s="1"/>
  <c r="I422" i="2" s="1"/>
  <c r="G414" i="2"/>
  <c r="H414" i="2" s="1"/>
  <c r="I414" i="2" s="1"/>
  <c r="G406" i="2"/>
  <c r="H406" i="2" s="1"/>
  <c r="I406" i="2" s="1"/>
  <c r="I398" i="2"/>
  <c r="G390" i="2"/>
  <c r="H390" i="2" s="1"/>
  <c r="I390" i="2" s="1"/>
  <c r="G382" i="2"/>
  <c r="H382" i="2" s="1"/>
  <c r="I382" i="2" s="1"/>
  <c r="G374" i="2"/>
  <c r="H374" i="2" s="1"/>
  <c r="I374" i="2" s="1"/>
  <c r="G366" i="2"/>
  <c r="H366" i="2" s="1"/>
  <c r="I366" i="2" s="1"/>
  <c r="G358" i="2"/>
  <c r="H358" i="2" s="1"/>
  <c r="I358" i="2" s="1"/>
  <c r="G350" i="2"/>
  <c r="H350" i="2" s="1"/>
  <c r="I350" i="2" s="1"/>
  <c r="G342" i="2"/>
  <c r="H342" i="2" s="1"/>
  <c r="I342" i="2" s="1"/>
  <c r="G334" i="2"/>
  <c r="H334" i="2" s="1"/>
  <c r="I334" i="2" s="1"/>
  <c r="G326" i="2"/>
  <c r="H326" i="2" s="1"/>
  <c r="I326" i="2" s="1"/>
  <c r="G318" i="2"/>
  <c r="H318" i="2" s="1"/>
  <c r="I318" i="2" s="1"/>
  <c r="G310" i="2"/>
  <c r="H310" i="2" s="1"/>
  <c r="I310" i="2" s="1"/>
  <c r="G302" i="2"/>
  <c r="H302" i="2" s="1"/>
  <c r="I302" i="2" s="1"/>
  <c r="G294" i="2"/>
  <c r="H294" i="2" s="1"/>
  <c r="I294" i="2" s="1"/>
  <c r="G286" i="2"/>
  <c r="H286" i="2" s="1"/>
  <c r="I286" i="2" s="1"/>
  <c r="G278" i="2"/>
  <c r="H278" i="2" s="1"/>
  <c r="I278" i="2" s="1"/>
  <c r="G270" i="2"/>
  <c r="H270" i="2" s="1"/>
  <c r="I270" i="2" s="1"/>
  <c r="G262" i="2"/>
  <c r="H262" i="2" s="1"/>
  <c r="I262" i="2" s="1"/>
  <c r="G254" i="2"/>
  <c r="H254" i="2" s="1"/>
  <c r="I254" i="2" s="1"/>
  <c r="G246" i="2"/>
  <c r="H246" i="2" s="1"/>
  <c r="I246" i="2" s="1"/>
  <c r="G238" i="2"/>
  <c r="H238" i="2" s="1"/>
  <c r="I238" i="2" s="1"/>
  <c r="G230" i="2"/>
  <c r="H230" i="2" s="1"/>
  <c r="I230" i="2" s="1"/>
  <c r="G1083" i="2"/>
  <c r="H1083" i="2" s="1"/>
  <c r="I1083" i="2" s="1"/>
  <c r="G1051" i="2"/>
  <c r="H1051" i="2" s="1"/>
  <c r="I1051" i="2" s="1"/>
  <c r="G1019" i="2"/>
  <c r="H1019" i="2" s="1"/>
  <c r="I1019" i="2" s="1"/>
  <c r="G987" i="2"/>
  <c r="H987" i="2" s="1"/>
  <c r="I987" i="2" s="1"/>
  <c r="G955" i="2"/>
  <c r="H955" i="2" s="1"/>
  <c r="I955" i="2" s="1"/>
  <c r="G923" i="2"/>
  <c r="H923" i="2" s="1"/>
  <c r="I923" i="2" s="1"/>
  <c r="G891" i="2"/>
  <c r="H891" i="2" s="1"/>
  <c r="I891" i="2" s="1"/>
  <c r="G859" i="2"/>
  <c r="H859" i="2" s="1"/>
  <c r="I859" i="2" s="1"/>
  <c r="G827" i="2"/>
  <c r="H827" i="2" s="1"/>
  <c r="I827" i="2" s="1"/>
  <c r="G777" i="2"/>
  <c r="H777" i="2" s="1"/>
  <c r="I777" i="2" s="1"/>
  <c r="G713" i="2"/>
  <c r="H713" i="2" s="1"/>
  <c r="I713" i="2" s="1"/>
  <c r="G649" i="2"/>
  <c r="H649" i="2" s="1"/>
  <c r="I649" i="2" s="1"/>
  <c r="G585" i="2"/>
  <c r="H585" i="2" s="1"/>
  <c r="I585" i="2" s="1"/>
  <c r="G521" i="2"/>
  <c r="H521" i="2" s="1"/>
  <c r="I521" i="2" s="1"/>
  <c r="G452" i="2"/>
  <c r="H452" i="2" s="1"/>
  <c r="I452" i="2" s="1"/>
  <c r="G167" i="2"/>
  <c r="H167" i="2" s="1"/>
  <c r="I167" i="2" s="1"/>
  <c r="G31" i="2"/>
  <c r="H31" i="2" s="1"/>
  <c r="I31" i="2" s="1"/>
  <c r="G477" i="2"/>
  <c r="H477" i="2" s="1"/>
  <c r="I477" i="2" s="1"/>
  <c r="I469" i="2"/>
  <c r="G469" i="2"/>
  <c r="H469" i="2" s="1"/>
  <c r="I461" i="2"/>
  <c r="G461" i="2"/>
  <c r="H461" i="2" s="1"/>
  <c r="G453" i="2"/>
  <c r="H453" i="2" s="1"/>
  <c r="I453" i="2" s="1"/>
  <c r="G445" i="2"/>
  <c r="H445" i="2" s="1"/>
  <c r="I445" i="2" s="1"/>
  <c r="G437" i="2"/>
  <c r="H437" i="2" s="1"/>
  <c r="I437" i="2" s="1"/>
  <c r="G429" i="2"/>
  <c r="H429" i="2" s="1"/>
  <c r="I429" i="2" s="1"/>
  <c r="G421" i="2"/>
  <c r="H421" i="2" s="1"/>
  <c r="I421" i="2" s="1"/>
  <c r="I413" i="2"/>
  <c r="G413" i="2"/>
  <c r="H413" i="2" s="1"/>
  <c r="G405" i="2"/>
  <c r="H405" i="2" s="1"/>
  <c r="I405" i="2" s="1"/>
  <c r="I397" i="2"/>
  <c r="G397" i="2"/>
  <c r="H397" i="2" s="1"/>
  <c r="G389" i="2"/>
  <c r="H389" i="2" s="1"/>
  <c r="I389" i="2" s="1"/>
  <c r="G381" i="2"/>
  <c r="H381" i="2" s="1"/>
  <c r="I381" i="2" s="1"/>
  <c r="G373" i="2"/>
  <c r="H373" i="2" s="1"/>
  <c r="I373" i="2" s="1"/>
  <c r="G365" i="2"/>
  <c r="H365" i="2" s="1"/>
  <c r="I365" i="2" s="1"/>
  <c r="G357" i="2"/>
  <c r="H357" i="2" s="1"/>
  <c r="I357" i="2" s="1"/>
  <c r="I349" i="2"/>
  <c r="G349" i="2"/>
  <c r="H349" i="2" s="1"/>
  <c r="I341" i="2"/>
  <c r="G341" i="2"/>
  <c r="H341" i="2" s="1"/>
  <c r="G333" i="2"/>
  <c r="H333" i="2" s="1"/>
  <c r="I333" i="2" s="1"/>
  <c r="G325" i="2"/>
  <c r="H325" i="2" s="1"/>
  <c r="I325" i="2" s="1"/>
  <c r="G317" i="2"/>
  <c r="H317" i="2" s="1"/>
  <c r="I317" i="2" s="1"/>
  <c r="G309" i="2"/>
  <c r="H309" i="2" s="1"/>
  <c r="I309" i="2" s="1"/>
  <c r="G301" i="2"/>
  <c r="H301" i="2" s="1"/>
  <c r="I301" i="2" s="1"/>
  <c r="G293" i="2"/>
  <c r="H293" i="2" s="1"/>
  <c r="I293" i="2" s="1"/>
  <c r="I285" i="2"/>
  <c r="G285" i="2"/>
  <c r="H285" i="2" s="1"/>
  <c r="I277" i="2"/>
  <c r="G277" i="2"/>
  <c r="H277" i="2" s="1"/>
  <c r="I269" i="2"/>
  <c r="G269" i="2"/>
  <c r="H269" i="2" s="1"/>
  <c r="G261" i="2"/>
  <c r="H261" i="2" s="1"/>
  <c r="I261" i="2" s="1"/>
  <c r="G253" i="2"/>
  <c r="H253" i="2" s="1"/>
  <c r="I253" i="2" s="1"/>
  <c r="G245" i="2"/>
  <c r="H245" i="2" s="1"/>
  <c r="I245" i="2" s="1"/>
  <c r="G237" i="2"/>
  <c r="H237" i="2" s="1"/>
  <c r="I237" i="2" s="1"/>
  <c r="G229" i="2"/>
  <c r="H229" i="2" s="1"/>
  <c r="I229" i="2" s="1"/>
  <c r="G472" i="2"/>
  <c r="H472" i="2" s="1"/>
  <c r="I472" i="2" s="1"/>
  <c r="I379" i="2"/>
  <c r="I371" i="2"/>
  <c r="I339" i="2"/>
  <c r="I307" i="2"/>
  <c r="I275" i="2"/>
  <c r="I243" i="2"/>
  <c r="G387" i="2"/>
  <c r="H387" i="2" s="1"/>
  <c r="I387" i="2" s="1"/>
  <c r="G347" i="2"/>
  <c r="H347" i="2" s="1"/>
  <c r="I347" i="2" s="1"/>
  <c r="G315" i="2"/>
  <c r="H315" i="2" s="1"/>
  <c r="I315" i="2" s="1"/>
  <c r="G283" i="2"/>
  <c r="H283" i="2" s="1"/>
  <c r="I283" i="2" s="1"/>
  <c r="G251" i="2"/>
  <c r="H251" i="2" s="1"/>
  <c r="I251" i="2" s="1"/>
  <c r="I442" i="2"/>
  <c r="I434" i="2"/>
  <c r="I426" i="2"/>
  <c r="I418" i="2"/>
  <c r="I378" i="2"/>
  <c r="I370" i="2"/>
  <c r="I362" i="2"/>
  <c r="I346" i="2"/>
  <c r="I338" i="2"/>
  <c r="I330" i="2"/>
  <c r="I306" i="2"/>
  <c r="I298" i="2"/>
  <c r="I290" i="2"/>
  <c r="I274" i="2"/>
  <c r="I266" i="2"/>
  <c r="I242" i="2"/>
  <c r="I234" i="2"/>
  <c r="G450" i="2"/>
  <c r="H450" i="2" s="1"/>
  <c r="I450" i="2" s="1"/>
  <c r="G441" i="2"/>
  <c r="H441" i="2" s="1"/>
  <c r="I441" i="2" s="1"/>
  <c r="G395" i="2"/>
  <c r="H395" i="2" s="1"/>
  <c r="I395" i="2" s="1"/>
  <c r="G386" i="2"/>
  <c r="H386" i="2" s="1"/>
  <c r="I386" i="2" s="1"/>
  <c r="G346" i="2"/>
  <c r="H346" i="2" s="1"/>
  <c r="G314" i="2"/>
  <c r="H314" i="2" s="1"/>
  <c r="I314" i="2" s="1"/>
  <c r="G282" i="2"/>
  <c r="H282" i="2" s="1"/>
  <c r="I282" i="2" s="1"/>
  <c r="G250" i="2"/>
  <c r="H250" i="2" s="1"/>
  <c r="I250" i="2" s="1"/>
  <c r="I433" i="2"/>
  <c r="I425" i="2"/>
  <c r="I417" i="2"/>
  <c r="I409" i="2"/>
  <c r="I377" i="2"/>
  <c r="I369" i="2"/>
  <c r="I361" i="2"/>
  <c r="I337" i="2"/>
  <c r="I329" i="2"/>
  <c r="I305" i="2"/>
  <c r="I297" i="2"/>
  <c r="I289" i="2"/>
  <c r="I273" i="2"/>
  <c r="I265" i="2"/>
  <c r="I241" i="2"/>
  <c r="I233" i="2"/>
  <c r="G458" i="2"/>
  <c r="H458" i="2" s="1"/>
  <c r="I458" i="2" s="1"/>
  <c r="G403" i="2"/>
  <c r="H403" i="2" s="1"/>
  <c r="I403" i="2" s="1"/>
  <c r="G394" i="2"/>
  <c r="H394" i="2" s="1"/>
  <c r="I394" i="2" s="1"/>
  <c r="G385" i="2"/>
  <c r="H385" i="2" s="1"/>
  <c r="I385" i="2" s="1"/>
  <c r="G355" i="2"/>
  <c r="H355" i="2" s="1"/>
  <c r="I355" i="2" s="1"/>
  <c r="G345" i="2"/>
  <c r="H345" i="2" s="1"/>
  <c r="I345" i="2" s="1"/>
  <c r="G323" i="2"/>
  <c r="H323" i="2" s="1"/>
  <c r="I323" i="2" s="1"/>
  <c r="G313" i="2"/>
  <c r="H313" i="2" s="1"/>
  <c r="I313" i="2" s="1"/>
  <c r="G291" i="2"/>
  <c r="H291" i="2" s="1"/>
  <c r="I291" i="2" s="1"/>
  <c r="G281" i="2"/>
  <c r="H281" i="2" s="1"/>
  <c r="I281" i="2" s="1"/>
  <c r="G259" i="2"/>
  <c r="H259" i="2" s="1"/>
  <c r="I259" i="2" s="1"/>
  <c r="G249" i="2"/>
  <c r="H249" i="2" s="1"/>
  <c r="I249" i="2" s="1"/>
  <c r="G227" i="2"/>
  <c r="H227" i="2" s="1"/>
  <c r="I227" i="2" s="1"/>
  <c r="I464" i="2"/>
  <c r="I440" i="2"/>
  <c r="I432" i="2"/>
  <c r="I424" i="2"/>
  <c r="I416" i="2"/>
  <c r="I408" i="2"/>
  <c r="I400" i="2"/>
  <c r="I376" i="2"/>
  <c r="I368" i="2"/>
  <c r="I360" i="2"/>
  <c r="I352" i="2"/>
  <c r="I344" i="2"/>
  <c r="I336" i="2"/>
  <c r="I328" i="2"/>
  <c r="I320" i="2"/>
  <c r="I312" i="2"/>
  <c r="I304" i="2"/>
  <c r="I296" i="2"/>
  <c r="I288" i="2"/>
  <c r="I272" i="2"/>
  <c r="I264" i="2"/>
  <c r="I256" i="2"/>
  <c r="I248" i="2"/>
  <c r="I240" i="2"/>
  <c r="I232" i="2"/>
  <c r="G466" i="2"/>
  <c r="H466" i="2" s="1"/>
  <c r="I466" i="2" s="1"/>
  <c r="G448" i="2"/>
  <c r="H448" i="2" s="1"/>
  <c r="I448" i="2" s="1"/>
  <c r="G402" i="2"/>
  <c r="H402" i="2" s="1"/>
  <c r="I402" i="2" s="1"/>
  <c r="G393" i="2"/>
  <c r="H393" i="2" s="1"/>
  <c r="I393" i="2" s="1"/>
  <c r="G384" i="2"/>
  <c r="H384" i="2" s="1"/>
  <c r="I384" i="2" s="1"/>
  <c r="G354" i="2"/>
  <c r="H354" i="2" s="1"/>
  <c r="I354" i="2" s="1"/>
  <c r="G344" i="2"/>
  <c r="H344" i="2" s="1"/>
  <c r="G322" i="2"/>
  <c r="H322" i="2" s="1"/>
  <c r="I322" i="2" s="1"/>
  <c r="G312" i="2"/>
  <c r="H312" i="2" s="1"/>
  <c r="G290" i="2"/>
  <c r="H290" i="2" s="1"/>
  <c r="G280" i="2"/>
  <c r="H280" i="2" s="1"/>
  <c r="I280" i="2" s="1"/>
  <c r="G258" i="2"/>
  <c r="H258" i="2" s="1"/>
  <c r="I258" i="2" s="1"/>
  <c r="G248" i="2"/>
  <c r="H248" i="2" s="1"/>
  <c r="I439" i="2"/>
  <c r="I431" i="2"/>
  <c r="I423" i="2"/>
  <c r="I415" i="2"/>
  <c r="I407" i="2"/>
  <c r="I399" i="2"/>
  <c r="I391" i="2"/>
  <c r="I375" i="2"/>
  <c r="I367" i="2"/>
  <c r="I359" i="2"/>
  <c r="I351" i="2"/>
  <c r="I335" i="2"/>
  <c r="I327" i="2"/>
  <c r="I319" i="2"/>
  <c r="I311" i="2"/>
  <c r="I303" i="2"/>
  <c r="I295" i="2"/>
  <c r="I287" i="2"/>
  <c r="I271" i="2"/>
  <c r="I263" i="2"/>
  <c r="I255" i="2"/>
  <c r="I247" i="2"/>
  <c r="I239" i="2"/>
  <c r="I231" i="2"/>
  <c r="G474" i="2"/>
  <c r="H474" i="2" s="1"/>
  <c r="I474" i="2" s="1"/>
  <c r="G456" i="2"/>
  <c r="H456" i="2" s="1"/>
  <c r="I456" i="2" s="1"/>
  <c r="G447" i="2"/>
  <c r="H447" i="2" s="1"/>
  <c r="I447" i="2" s="1"/>
  <c r="G410" i="2"/>
  <c r="H410" i="2" s="1"/>
  <c r="I410" i="2" s="1"/>
  <c r="G401" i="2"/>
  <c r="H401" i="2" s="1"/>
  <c r="I401" i="2" s="1"/>
  <c r="G392" i="2"/>
  <c r="H392" i="2" s="1"/>
  <c r="I392" i="2" s="1"/>
  <c r="G383" i="2"/>
  <c r="H383" i="2" s="1"/>
  <c r="I383" i="2" s="1"/>
  <c r="G363" i="2"/>
  <c r="H363" i="2" s="1"/>
  <c r="I363" i="2" s="1"/>
  <c r="G353" i="2"/>
  <c r="H353" i="2" s="1"/>
  <c r="I353" i="2" s="1"/>
  <c r="G343" i="2"/>
  <c r="H343" i="2" s="1"/>
  <c r="I343" i="2" s="1"/>
  <c r="G331" i="2"/>
  <c r="H331" i="2" s="1"/>
  <c r="I331" i="2" s="1"/>
  <c r="G321" i="2"/>
  <c r="H321" i="2" s="1"/>
  <c r="I321" i="2" s="1"/>
  <c r="G311" i="2"/>
  <c r="H311" i="2" s="1"/>
  <c r="G299" i="2"/>
  <c r="H299" i="2" s="1"/>
  <c r="I299" i="2" s="1"/>
  <c r="G289" i="2"/>
  <c r="H289" i="2" s="1"/>
  <c r="G279" i="2"/>
  <c r="H279" i="2" s="1"/>
  <c r="I279" i="2" s="1"/>
  <c r="G267" i="2"/>
  <c r="H267" i="2" s="1"/>
  <c r="I267" i="2" s="1"/>
  <c r="G257" i="2"/>
  <c r="H257" i="2" s="1"/>
  <c r="I257" i="2" s="1"/>
  <c r="G247" i="2"/>
  <c r="H247" i="2" s="1"/>
  <c r="G235" i="2"/>
  <c r="H235" i="2" s="1"/>
  <c r="I235" i="2" s="1"/>
  <c r="F4" i="2"/>
  <c r="G4" i="2" l="1"/>
  <c r="H4" i="2" s="1"/>
  <c r="I4" i="2" s="1"/>
</calcChain>
</file>

<file path=xl/sharedStrings.xml><?xml version="1.0" encoding="utf-8"?>
<sst xmlns="http://schemas.openxmlformats.org/spreadsheetml/2006/main" count="4530" uniqueCount="1398">
  <si>
    <t>SAINT-DENIS</t>
  </si>
  <si>
    <t>La Bretagne</t>
  </si>
  <si>
    <t>Bois de Nèfles</t>
  </si>
  <si>
    <t>Saint-François</t>
  </si>
  <si>
    <t>Le Brûlé</t>
  </si>
  <si>
    <t>Sainte-Clotilde</t>
  </si>
  <si>
    <t>La Montagne</t>
  </si>
  <si>
    <t>LA POSSESSION</t>
  </si>
  <si>
    <t>Riv des Galets</t>
  </si>
  <si>
    <t>Dos d'Ane</t>
  </si>
  <si>
    <t>LE PORT</t>
  </si>
  <si>
    <t>SAINT-PAUL</t>
  </si>
  <si>
    <t>Bois de Nèfles St-Paul</t>
  </si>
  <si>
    <t>Bellemène</t>
  </si>
  <si>
    <t>Le Guillaume</t>
  </si>
  <si>
    <t>Bernica</t>
  </si>
  <si>
    <t>Saint-Gilles les Bains</t>
  </si>
  <si>
    <t>Saint-Gilles les Hts</t>
  </si>
  <si>
    <t>L'Hermitage</t>
  </si>
  <si>
    <t>La Saline</t>
  </si>
  <si>
    <t>La Saline les Bains</t>
  </si>
  <si>
    <t>TROIS BASSINS</t>
  </si>
  <si>
    <t>SAINT-LEU</t>
  </si>
  <si>
    <t>Les Colimaçons</t>
  </si>
  <si>
    <t>La Chaloupe St-Leu</t>
  </si>
  <si>
    <t>Le Piton St-Leu</t>
  </si>
  <si>
    <t>LES AVIRONS</t>
  </si>
  <si>
    <t>Tévelave</t>
  </si>
  <si>
    <t>ETANG-SALE</t>
  </si>
  <si>
    <t>Etang-Salé les Bains</t>
  </si>
  <si>
    <t>SAINT-LOUIS</t>
  </si>
  <si>
    <t>La Riv St-Louis</t>
  </si>
  <si>
    <t>Les Makes</t>
  </si>
  <si>
    <t>CILAOS</t>
  </si>
  <si>
    <t>ENTRE-DEUX</t>
  </si>
  <si>
    <t>SAINT-PIERRE</t>
  </si>
  <si>
    <t>Grand-Bois</t>
  </si>
  <si>
    <t>Pierrefonds</t>
  </si>
  <si>
    <t>Rav des Cabris</t>
  </si>
  <si>
    <t>LE TAMPON</t>
  </si>
  <si>
    <t>Bras de Pontho</t>
  </si>
  <si>
    <t>Plaine des Cafres</t>
  </si>
  <si>
    <t>PETITE-ILE</t>
  </si>
  <si>
    <t>SAINT-JOSEPH</t>
  </si>
  <si>
    <t>LANGEVIN</t>
  </si>
  <si>
    <t>Vincendo</t>
  </si>
  <si>
    <t>SAINT-PHILIPPE</t>
  </si>
  <si>
    <t>Le Baril</t>
  </si>
  <si>
    <t>SAINTE-ROSE</t>
  </si>
  <si>
    <t>Bois-Blanc</t>
  </si>
  <si>
    <t>Piton-Ste-Rose</t>
  </si>
  <si>
    <t>PLAINE DES PALMISTES</t>
  </si>
  <si>
    <t>SAINT-BENOIT</t>
  </si>
  <si>
    <t>Sainte-Anne</t>
  </si>
  <si>
    <t>BRAS PANON</t>
  </si>
  <si>
    <t>SALAZIE</t>
  </si>
  <si>
    <t>Hell-Bourg</t>
  </si>
  <si>
    <t>SAINT-ANDRE</t>
  </si>
  <si>
    <t>Cambuston</t>
  </si>
  <si>
    <t>SAINTE-SUZANNE</t>
  </si>
  <si>
    <t>Quartier-Français</t>
  </si>
  <si>
    <t>SAINTE-MARIE</t>
  </si>
  <si>
    <t>Date</t>
  </si>
  <si>
    <t>Départ</t>
  </si>
  <si>
    <t>Type_transport</t>
  </si>
  <si>
    <t>Ambulance</t>
  </si>
  <si>
    <t>VSL</t>
  </si>
  <si>
    <t>Taxi</t>
  </si>
  <si>
    <t>LIMASSE Popeye</t>
  </si>
  <si>
    <t>MANCHON Claire</t>
  </si>
  <si>
    <t>LESSANPLAN Edwy</t>
  </si>
  <si>
    <t>NADAL Lucie</t>
  </si>
  <si>
    <t>LECTER Marthe</t>
  </si>
  <si>
    <t>MALAPRIT Popeye</t>
  </si>
  <si>
    <t>KERBIDY Léonce</t>
  </si>
  <si>
    <t>DUPONT-LAJOIE Olivia</t>
  </si>
  <si>
    <t>MALAPRIT Louis</t>
  </si>
  <si>
    <t>FORTRON Florent</t>
  </si>
  <si>
    <t>LADOUCEUR Édith</t>
  </si>
  <si>
    <t>BOURDIN Anselme</t>
  </si>
  <si>
    <t>VANDEL Benoît</t>
  </si>
  <si>
    <t>DIJON Simone</t>
  </si>
  <si>
    <t>LEMIYON Jules</t>
  </si>
  <si>
    <t>GLENFIDICH Florent</t>
  </si>
  <si>
    <t>GLENFIDICH Laurent</t>
  </si>
  <si>
    <t>LOMBRIC Nathalie</t>
  </si>
  <si>
    <t>PATATE Jessie</t>
  </si>
  <si>
    <t>KOLHER Inès</t>
  </si>
  <si>
    <t>MARÉCHAL Edwige</t>
  </si>
  <si>
    <t>LENOVO Clarisse</t>
  </si>
  <si>
    <t>DEGAS Kim</t>
  </si>
  <si>
    <t>EFFERALGAN Jismaine</t>
  </si>
  <si>
    <t>MAILLOT Toto</t>
  </si>
  <si>
    <t>DURAND André</t>
  </si>
  <si>
    <t>MANCHOT Adrien</t>
  </si>
  <si>
    <t>LAVOCATIER Arsène</t>
  </si>
  <si>
    <t>FLANNEL Alain</t>
  </si>
  <si>
    <t>CESAR Jean-Marie</t>
  </si>
  <si>
    <t>SAUMON Marie</t>
  </si>
  <si>
    <t>PEHEMU Augustin</t>
  </si>
  <si>
    <t>PEHEMU Jules</t>
  </si>
  <si>
    <t>BOURDIN Bertrand</t>
  </si>
  <si>
    <t>ROBERT Firmaine</t>
  </si>
  <si>
    <t>JAMERO François</t>
  </si>
  <si>
    <t>LAVOCATIER Brigitte</t>
  </si>
  <si>
    <t>PEHEMU Aristide</t>
  </si>
  <si>
    <t>PATATRAC Aristide</t>
  </si>
  <si>
    <t>PICARD Simon</t>
  </si>
  <si>
    <t>LOUNOIR Olive</t>
  </si>
  <si>
    <t>BOYER Céliane</t>
  </si>
  <si>
    <t>BASINGER Marie</t>
  </si>
  <si>
    <t>TAKABOULET Christophe</t>
  </si>
  <si>
    <t>MERCIER Rosalie</t>
  </si>
  <si>
    <t>CESAR Ginette</t>
  </si>
  <si>
    <t>SAUPIQUET Anselme</t>
  </si>
  <si>
    <t>MIKITAOU Hector</t>
  </si>
  <si>
    <t>RENAULT Bruno</t>
  </si>
  <si>
    <t>JOB Donald</t>
  </si>
  <si>
    <t>DIJON Julien</t>
  </si>
  <si>
    <t>CABREL Martin</t>
  </si>
  <si>
    <t>CROUK Sabine</t>
  </si>
  <si>
    <t>RALINGOM Marina</t>
  </si>
  <si>
    <t>LESSANPLAN Lucette</t>
  </si>
  <si>
    <t>QUENNEL Abel</t>
  </si>
  <si>
    <t>PLANTAIN Simone</t>
  </si>
  <si>
    <t>GANGSTA Rosalie</t>
  </si>
  <si>
    <t>BOLERO Philippe</t>
  </si>
  <si>
    <t>TAKABOULET Ingrid</t>
  </si>
  <si>
    <t>SAUPIQUET Marilyne</t>
  </si>
  <si>
    <t>CAPUCCIN Jules</t>
  </si>
  <si>
    <t>LAVOCATIER Olive</t>
  </si>
  <si>
    <t>EFFERALGAN Javert</t>
  </si>
  <si>
    <t>BALZAMIN Olivier</t>
  </si>
  <si>
    <t>POPIERRE Simon</t>
  </si>
  <si>
    <t>KOCHOLAT Julie</t>
  </si>
  <si>
    <t>KERBIDY Simon</t>
  </si>
  <si>
    <t>KOCHOLAT Mariette</t>
  </si>
  <si>
    <t>FONTAINE Grégoire</t>
  </si>
  <si>
    <t>LEART Armel</t>
  </si>
  <si>
    <t>VOLAYEDEULO Arthur</t>
  </si>
  <si>
    <t>BRIAND Firmaine</t>
  </si>
  <si>
    <t>VITRY Barthélémy</t>
  </si>
  <si>
    <t>CALYPSO Fabrice</t>
  </si>
  <si>
    <t>LEMOYNE Adam</t>
  </si>
  <si>
    <t>PATATRAC Fleur</t>
  </si>
  <si>
    <t>KOLHER Gitane</t>
  </si>
  <si>
    <t>MELANSSON Marilyne</t>
  </si>
  <si>
    <t>FONTAINE Bruno</t>
  </si>
  <si>
    <t>MAILLOT Sabine</t>
  </si>
  <si>
    <t>FLANNEL Gabriella</t>
  </si>
  <si>
    <t>LOBRI Suzette</t>
  </si>
  <si>
    <t>BALZAMIN Maurice</t>
  </si>
  <si>
    <t>BOURRICHE Fabrice</t>
  </si>
  <si>
    <t>MANCHON Thierry</t>
  </si>
  <si>
    <t>JOB Gaëtan</t>
  </si>
  <si>
    <t>SIGNORET Mariette</t>
  </si>
  <si>
    <t>RIMEL Vincent</t>
  </si>
  <si>
    <t>SIGNORET Donald</t>
  </si>
  <si>
    <t>BALE Émeline</t>
  </si>
  <si>
    <t>DELKO Gitane</t>
  </si>
  <si>
    <t>LAMART Alain</t>
  </si>
  <si>
    <t>KAIRE Edwy</t>
  </si>
  <si>
    <t>PLANCTON Raïssa</t>
  </si>
  <si>
    <t>FRAMBOISIER Gaëtan</t>
  </si>
  <si>
    <t>LA ROCADE Arthurin</t>
  </si>
  <si>
    <t>GLENFIDICH Edwy</t>
  </si>
  <si>
    <t>PODEVIN Edwy</t>
  </si>
  <si>
    <t>PODEVIN Raïssa</t>
  </si>
  <si>
    <t>KOCHOLAT Julien</t>
  </si>
  <si>
    <t>KORBEYDOR Bruno</t>
  </si>
  <si>
    <t>CRAMON Claire</t>
  </si>
  <si>
    <t>MAXIME Aristide</t>
  </si>
  <si>
    <t>JOB Javert</t>
  </si>
  <si>
    <t>TOPAZE Arsène</t>
  </si>
  <si>
    <t>DIJON Laurence</t>
  </si>
  <si>
    <t>EFFERALGAN Mauricette</t>
  </si>
  <si>
    <t>FRAMBOISIER Jean-Marie</t>
  </si>
  <si>
    <t>RENAULT Henriette</t>
  </si>
  <si>
    <t>LELOULAKUISS Bernard</t>
  </si>
  <si>
    <t>BAROUEIL Thierry</t>
  </si>
  <si>
    <t>CLAIN Christophe</t>
  </si>
  <si>
    <t>CRAMON Martha</t>
  </si>
  <si>
    <t>DIJON Martinien</t>
  </si>
  <si>
    <t>FERRAND Marie-Rose</t>
  </si>
  <si>
    <t>PLANCTON Gille</t>
  </si>
  <si>
    <t>NADAL Gabriel</t>
  </si>
  <si>
    <t>PAILLOT Gille</t>
  </si>
  <si>
    <t>KERN Françoise</t>
  </si>
  <si>
    <t>BALZAMIN Ariette</t>
  </si>
  <si>
    <t>ZASSAR Donald</t>
  </si>
  <si>
    <t>DE LESCLANDRE Martinien</t>
  </si>
  <si>
    <t>CAPUCCIN Laurence</t>
  </si>
  <si>
    <t>PATATE Adelphe</t>
  </si>
  <si>
    <t>SAUMON Firmaine</t>
  </si>
  <si>
    <t>BOYER Léger</t>
  </si>
  <si>
    <t>RENAULT Christophe</t>
  </si>
  <si>
    <t>VOLAYEDEULO Laurent</t>
  </si>
  <si>
    <t>RASQUALE Bertrand</t>
  </si>
  <si>
    <t>RIMEL Céliane</t>
  </si>
  <si>
    <t>RIMEL André</t>
  </si>
  <si>
    <t>LOUMI Gabriel</t>
  </si>
  <si>
    <t>VITRY Clarisse</t>
  </si>
  <si>
    <t>VITRY Gabriella</t>
  </si>
  <si>
    <t>VANDEL Julienne</t>
  </si>
  <si>
    <t>BELAMI Philippe</t>
  </si>
  <si>
    <t>SYNTHOL Anselme</t>
  </si>
  <si>
    <t>MIKITAOU Lucie</t>
  </si>
  <si>
    <t>FONTAINE Christophe</t>
  </si>
  <si>
    <t>NOSFERATU Olivia</t>
  </si>
  <si>
    <t>MATHEO Monique</t>
  </si>
  <si>
    <t>MAYROUT Émeline</t>
  </si>
  <si>
    <t>BOLERO Firmin</t>
  </si>
  <si>
    <t>TAKABOULET Céliane</t>
  </si>
  <si>
    <t>CLAIN Victor</t>
  </si>
  <si>
    <t>KERN Gilbert</t>
  </si>
  <si>
    <t>PICARD Aristide</t>
  </si>
  <si>
    <t>LOBRI Sabine</t>
  </si>
  <si>
    <t>NOSFERATU Jismaine</t>
  </si>
  <si>
    <t>DIJON Arthur</t>
  </si>
  <si>
    <t>RASQUALE Ingrid</t>
  </si>
  <si>
    <t>FAYOT Gilbert</t>
  </si>
  <si>
    <t>PLANTAIN Marie</t>
  </si>
  <si>
    <t>POPIERRE Abel</t>
  </si>
  <si>
    <t>PATATE Julienne</t>
  </si>
  <si>
    <t>LESSANPLAN Gille</t>
  </si>
  <si>
    <t>ELEGANT Arsène</t>
  </si>
  <si>
    <t>SIMCA Vincent</t>
  </si>
  <si>
    <t>SAUPIQUET Émeline</t>
  </si>
  <si>
    <t>COLIN Bruno</t>
  </si>
  <si>
    <t>SIGNORET Josumé</t>
  </si>
  <si>
    <t>LAVOCATIER Firmaine</t>
  </si>
  <si>
    <t>BASTER Florent</t>
  </si>
  <si>
    <t>JAMERO Clarisse</t>
  </si>
  <si>
    <t>PADI François</t>
  </si>
  <si>
    <t>DURAND Michel</t>
  </si>
  <si>
    <t>FERRAND Victor</t>
  </si>
  <si>
    <t>LIMON Julienne</t>
  </si>
  <si>
    <t>LIMASSE Armel</t>
  </si>
  <si>
    <t>NOSFERATU Martinien</t>
  </si>
  <si>
    <t>QUENNEL Gabrielle</t>
  </si>
  <si>
    <t>RASQUALE Amélie</t>
  </si>
  <si>
    <t>BÉDOUNE Léonce</t>
  </si>
  <si>
    <t>COTONADE Adam</t>
  </si>
  <si>
    <t>PLANTAIN Martin</t>
  </si>
  <si>
    <t>GLENFIDICH Olive</t>
  </si>
  <si>
    <t>KLEIN Reine</t>
  </si>
  <si>
    <t>MOTHE Julien</t>
  </si>
  <si>
    <t>DIJON Marie</t>
  </si>
  <si>
    <t>DOLIPRANE Marietta</t>
  </si>
  <si>
    <t>COUTURIER Rosalie</t>
  </si>
  <si>
    <t>RALINGOM Mariette</t>
  </si>
  <si>
    <t>PAYET Anne</t>
  </si>
  <si>
    <t>PEHEMU Edwy</t>
  </si>
  <si>
    <t>HOARAU Grégoire</t>
  </si>
  <si>
    <t>LOBRI Firmaine</t>
  </si>
  <si>
    <t>MAYROUT Martha</t>
  </si>
  <si>
    <t>DIJON Mariette</t>
  </si>
  <si>
    <t>PATATE Marietta</t>
  </si>
  <si>
    <t>GANGSTA Marie</t>
  </si>
  <si>
    <t>LIMON Jules</t>
  </si>
  <si>
    <t>BÉDOUNE Marthe</t>
  </si>
  <si>
    <t>ELEGANT Christophe</t>
  </si>
  <si>
    <t>MAXIME Olive</t>
  </si>
  <si>
    <t>LEROY Christophe</t>
  </si>
  <si>
    <t>MIKITAOU Marina</t>
  </si>
  <si>
    <t>CLAIN Florence</t>
  </si>
  <si>
    <t>GANGSTA Olivier</t>
  </si>
  <si>
    <t>TOLSTOÏ Amélie</t>
  </si>
  <si>
    <t>FONTAINE Jean-Marie</t>
  </si>
  <si>
    <t>TUDOR Anne</t>
  </si>
  <si>
    <t>ROBERT Alphonse</t>
  </si>
  <si>
    <t>PEHEMU Clarisse</t>
  </si>
  <si>
    <t>CALYPSO Jules</t>
  </si>
  <si>
    <t>RIMEL Marietta</t>
  </si>
  <si>
    <t>POISKAYE Gille</t>
  </si>
  <si>
    <t>LELOULAKUISS Arthur</t>
  </si>
  <si>
    <t>KLEIN Gabrielle</t>
  </si>
  <si>
    <t>CORK Augustin</t>
  </si>
  <si>
    <t>POISKAYE Martin</t>
  </si>
  <si>
    <t>GAROU Bernard</t>
  </si>
  <si>
    <t>HOAREAU Edwy</t>
  </si>
  <si>
    <t>DELKO Thérèse</t>
  </si>
  <si>
    <t>FORTRON Gabrielle</t>
  </si>
  <si>
    <t>SAUPIQUET Fabrice</t>
  </si>
  <si>
    <t>QWERTY Hector</t>
  </si>
  <si>
    <t>BALE Arthur</t>
  </si>
  <si>
    <t>RIMEL Monique</t>
  </si>
  <si>
    <t>CROUK Gille</t>
  </si>
  <si>
    <t>DE LAYAHOURTIERE Olivia</t>
  </si>
  <si>
    <t>OPINEL Maurice</t>
  </si>
  <si>
    <t>SAVABIN Arthurin</t>
  </si>
  <si>
    <t>PILON Jean-Marie</t>
  </si>
  <si>
    <t>Km_parcouru</t>
  </si>
  <si>
    <t>Nom_transporteur</t>
  </si>
  <si>
    <t>id_patient</t>
  </si>
  <si>
    <t>YO62-497EH</t>
  </si>
  <si>
    <t>WC39-936CI</t>
  </si>
  <si>
    <t>KN15-572AJ</t>
  </si>
  <si>
    <t>ZJ70-229BJ</t>
  </si>
  <si>
    <t>KG49-178BF</t>
  </si>
  <si>
    <t>SA45-360DF</t>
  </si>
  <si>
    <t>HB63-816CI</t>
  </si>
  <si>
    <t>TO49-922AF</t>
  </si>
  <si>
    <t>OS31-737AJ</t>
  </si>
  <si>
    <t>CV38-107BF</t>
  </si>
  <si>
    <t>EN32-708EI</t>
  </si>
  <si>
    <t>QW90-539CI</t>
  </si>
  <si>
    <t>HU51-733AF</t>
  </si>
  <si>
    <t>XI66-855AJ</t>
  </si>
  <si>
    <t>HT85-108EK</t>
  </si>
  <si>
    <t>ST45-673BG</t>
  </si>
  <si>
    <t>BN17-817CH</t>
  </si>
  <si>
    <t>JF32-409DH</t>
  </si>
  <si>
    <t>UR95-579BG</t>
  </si>
  <si>
    <t>ER10-381AG</t>
  </si>
  <si>
    <t>KG47-725DG</t>
  </si>
  <si>
    <t>ME33-389CJ</t>
  </si>
  <si>
    <t>PN30-275CI</t>
  </si>
  <si>
    <t>AI64-821BJ</t>
  </si>
  <si>
    <t>VW28-772AK</t>
  </si>
  <si>
    <t>JW67-631AH</t>
  </si>
  <si>
    <t>ZB85-880DJ</t>
  </si>
  <si>
    <t>FI32-699CK</t>
  </si>
  <si>
    <t>LE20-283BK</t>
  </si>
  <si>
    <t>OG15-821AI</t>
  </si>
  <si>
    <t>VS66-977CI</t>
  </si>
  <si>
    <t>JM64-251BF</t>
  </si>
  <si>
    <t>HA91-769EI</t>
  </si>
  <si>
    <t>JG43-339BF</t>
  </si>
  <si>
    <t>BM37-614EH</t>
  </si>
  <si>
    <t>JM45-349AJ</t>
  </si>
  <si>
    <t>JR68-621AJ</t>
  </si>
  <si>
    <t>SD47-628DH</t>
  </si>
  <si>
    <t>YE23-659CF</t>
  </si>
  <si>
    <t>PT41-935AF</t>
  </si>
  <si>
    <t>IW20-852BI</t>
  </si>
  <si>
    <t>HG94-162AI</t>
  </si>
  <si>
    <t>NS27-730AK</t>
  </si>
  <si>
    <t>IH59-334BH</t>
  </si>
  <si>
    <t>XN69-427CI</t>
  </si>
  <si>
    <t>GA71-992CI</t>
  </si>
  <si>
    <t>RI68-290AH</t>
  </si>
  <si>
    <t>ET82-565BH</t>
  </si>
  <si>
    <t>DX57-844CK</t>
  </si>
  <si>
    <t>QP88-927AH</t>
  </si>
  <si>
    <t>TA64-583DJ</t>
  </si>
  <si>
    <t>JJ28-231DI</t>
  </si>
  <si>
    <t>MU64-889DH</t>
  </si>
  <si>
    <t>AL85-743EI</t>
  </si>
  <si>
    <t>US44-931DI</t>
  </si>
  <si>
    <t>UU16-127AK</t>
  </si>
  <si>
    <t>CL77-703DJ</t>
  </si>
  <si>
    <t>SS52-291DG</t>
  </si>
  <si>
    <t>IC64-144EJ</t>
  </si>
  <si>
    <t>OF94-195DF</t>
  </si>
  <si>
    <t>DH53-174AF</t>
  </si>
  <si>
    <t>EO15-700CI</t>
  </si>
  <si>
    <t>BY27-470BF</t>
  </si>
  <si>
    <t>GF90-669DG</t>
  </si>
  <si>
    <t>VG89-991DI</t>
  </si>
  <si>
    <t>UD32-457AF</t>
  </si>
  <si>
    <t>JL84-603AF</t>
  </si>
  <si>
    <t>YB21-964EI</t>
  </si>
  <si>
    <t>SS27-430AF</t>
  </si>
  <si>
    <t>DR42-484CG</t>
  </si>
  <si>
    <t>KM83-355AK</t>
  </si>
  <si>
    <t>UH84-730EJ</t>
  </si>
  <si>
    <t>PT18-332DF</t>
  </si>
  <si>
    <t>GH21-674BK</t>
  </si>
  <si>
    <t>EH61-329CG</t>
  </si>
  <si>
    <t>KA35-168CJ</t>
  </si>
  <si>
    <t>ZL49-797DK</t>
  </si>
  <si>
    <t>XB23-685AH</t>
  </si>
  <si>
    <t>JK82-398BH</t>
  </si>
  <si>
    <t>IT68-633AI</t>
  </si>
  <si>
    <t>PL89-251EJ</t>
  </si>
  <si>
    <t>MO88-428CI</t>
  </si>
  <si>
    <t>PQ18-972EF</t>
  </si>
  <si>
    <t>RS44-693EF</t>
  </si>
  <si>
    <t>DC94-654BK</t>
  </si>
  <si>
    <t>GJ94-857BG</t>
  </si>
  <si>
    <t>MF21-882DK</t>
  </si>
  <si>
    <t>WR87-900BH</t>
  </si>
  <si>
    <t>UN92-248EH</t>
  </si>
  <si>
    <t>EL14-461DI</t>
  </si>
  <si>
    <t>PV30-852DI</t>
  </si>
  <si>
    <t>IL80-275DI</t>
  </si>
  <si>
    <t>XZ50-925BF</t>
  </si>
  <si>
    <t>RE25-919CI</t>
  </si>
  <si>
    <t>QL29-146CG</t>
  </si>
  <si>
    <t>DV71-754EJ</t>
  </si>
  <si>
    <t>AF25-411EF</t>
  </si>
  <si>
    <t>DJ89-454BJ</t>
  </si>
  <si>
    <t>VV60-387EF</t>
  </si>
  <si>
    <t>EQ29-737DJ</t>
  </si>
  <si>
    <t>UA19-671CG</t>
  </si>
  <si>
    <t>JT22-995CK</t>
  </si>
  <si>
    <t>HL47-521AG</t>
  </si>
  <si>
    <t>KR62-269DH</t>
  </si>
  <si>
    <t>GZ25-385EK</t>
  </si>
  <si>
    <t>ZP26-615AF</t>
  </si>
  <si>
    <t>ST30-477EI</t>
  </si>
  <si>
    <t>NQ93-327DI</t>
  </si>
  <si>
    <t>DR89-824DF</t>
  </si>
  <si>
    <t>AE12-105CJ</t>
  </si>
  <si>
    <t>EM42-426AI</t>
  </si>
  <si>
    <t>SI78-330AK</t>
  </si>
  <si>
    <t>KL27-917BG</t>
  </si>
  <si>
    <t>BE78-830AI</t>
  </si>
  <si>
    <t>DU21-439EF</t>
  </si>
  <si>
    <t>NC64-899EG</t>
  </si>
  <si>
    <t>UX52-758AJ</t>
  </si>
  <si>
    <t>SL79-718AH</t>
  </si>
  <si>
    <t>EY93-763EI</t>
  </si>
  <si>
    <t>NB88-146CJ</t>
  </si>
  <si>
    <t>EX86-549DK</t>
  </si>
  <si>
    <t>PR27-193AH</t>
  </si>
  <si>
    <t>LE60-546AK</t>
  </si>
  <si>
    <t>XE30-471CJ</t>
  </si>
  <si>
    <t>SY75-307DK</t>
  </si>
  <si>
    <t>UC87-912BG</t>
  </si>
  <si>
    <t>MO47-474CK</t>
  </si>
  <si>
    <t>JC99-771AJ</t>
  </si>
  <si>
    <t>XE73-972EJ</t>
  </si>
  <si>
    <t>PU90-636EH</t>
  </si>
  <si>
    <t>IE31-648EI</t>
  </si>
  <si>
    <t>ZL52-963EH</t>
  </si>
  <si>
    <t>MI22-725BF</t>
  </si>
  <si>
    <t>GN76-509CF</t>
  </si>
  <si>
    <t>CT38-846AH</t>
  </si>
  <si>
    <t>ST75-351DF</t>
  </si>
  <si>
    <t>WE93-751AK</t>
  </si>
  <si>
    <t>QY41-749EH</t>
  </si>
  <si>
    <t>SZ70-711AK</t>
  </si>
  <si>
    <t>UY84-823BK</t>
  </si>
  <si>
    <t>LI64-378DH</t>
  </si>
  <si>
    <t>CH13-326BF</t>
  </si>
  <si>
    <t>LT13-753BK</t>
  </si>
  <si>
    <t>XF19-618CK</t>
  </si>
  <si>
    <t>VE14-399BK</t>
  </si>
  <si>
    <t>DU67-958AJ</t>
  </si>
  <si>
    <t>ML83-810DJ</t>
  </si>
  <si>
    <t>TM65-359AI</t>
  </si>
  <si>
    <t>IE98-952AI</t>
  </si>
  <si>
    <t>PZ74-184AH</t>
  </si>
  <si>
    <t>EZ19-942AK</t>
  </si>
  <si>
    <t>GU55-666CI</t>
  </si>
  <si>
    <t>DB17-761AG</t>
  </si>
  <si>
    <t>TE27-513AF</t>
  </si>
  <si>
    <t>BQ71-839EF</t>
  </si>
  <si>
    <t>BC61-346BH</t>
  </si>
  <si>
    <t>KY53-708AF</t>
  </si>
  <si>
    <t>XF76-749CG</t>
  </si>
  <si>
    <t>ME40-310EI</t>
  </si>
  <si>
    <t>KO82-216EF</t>
  </si>
  <si>
    <t>CN82-358BG</t>
  </si>
  <si>
    <t>BP34-905BH</t>
  </si>
  <si>
    <t>XF12-517CI</t>
  </si>
  <si>
    <t>JG69-796EK</t>
  </si>
  <si>
    <t>PF15-129CJ</t>
  </si>
  <si>
    <t>GV46-725BG</t>
  </si>
  <si>
    <t>FS27-730CG</t>
  </si>
  <si>
    <t>RI11-898AH</t>
  </si>
  <si>
    <t>UO95-619DH</t>
  </si>
  <si>
    <t>SI69-735DI</t>
  </si>
  <si>
    <t>PZ59-385BH</t>
  </si>
  <si>
    <t>AO32-427EJ</t>
  </si>
  <si>
    <t>WO72-728DH</t>
  </si>
  <si>
    <t>XC54-217CF</t>
  </si>
  <si>
    <t>NE22-424BK</t>
  </si>
  <si>
    <t>OS80-675AF</t>
  </si>
  <si>
    <t>YU29-927AI</t>
  </si>
  <si>
    <t>KI26-611EK</t>
  </si>
  <si>
    <t>HT46-251DJ</t>
  </si>
  <si>
    <t>KL84-763EK</t>
  </si>
  <si>
    <t>XU20-838DI</t>
  </si>
  <si>
    <t>LZ68-476AK</t>
  </si>
  <si>
    <t>EL38-960BI</t>
  </si>
  <si>
    <t>DV61-406EF</t>
  </si>
  <si>
    <t>MJ29-106DJ</t>
  </si>
  <si>
    <t>IJ74-386EK</t>
  </si>
  <si>
    <t>RO18-243AI</t>
  </si>
  <si>
    <t>TD38-578BK</t>
  </si>
  <si>
    <t>EQ24-417EF</t>
  </si>
  <si>
    <t>JT31-686CG</t>
  </si>
  <si>
    <t>EJ30-236DF</t>
  </si>
  <si>
    <t>HU15-801DJ</t>
  </si>
  <si>
    <t>JO89-930BF</t>
  </si>
  <si>
    <t>JL78-532AJ</t>
  </si>
  <si>
    <t>PQ90-197DH</t>
  </si>
  <si>
    <t>TZ65-500BK</t>
  </si>
  <si>
    <t>DD29-793CI</t>
  </si>
  <si>
    <t>LY96-280AH</t>
  </si>
  <si>
    <t>RJ31-891BF</t>
  </si>
  <si>
    <t>OW88-373BI</t>
  </si>
  <si>
    <t>CU30-549CJ</t>
  </si>
  <si>
    <t>NT54-271EJ</t>
  </si>
  <si>
    <t>AW55-668DI</t>
  </si>
  <si>
    <t>UO70-226EH</t>
  </si>
  <si>
    <t>ZE30-422BK</t>
  </si>
  <si>
    <t>QE24-899CF</t>
  </si>
  <si>
    <t>PK13-709AJ</t>
  </si>
  <si>
    <t>VO90-391BI</t>
  </si>
  <si>
    <t>XG10-598DH</t>
  </si>
  <si>
    <t>YM79-617EG</t>
  </si>
  <si>
    <t>XE16-208EG</t>
  </si>
  <si>
    <t>IP47-428DJ</t>
  </si>
  <si>
    <t>IN76-632AI</t>
  </si>
  <si>
    <t>EN26-366BK</t>
  </si>
  <si>
    <t>DS16-236DK</t>
  </si>
  <si>
    <t>FQ46-574EH</t>
  </si>
  <si>
    <t>MX66-874EG</t>
  </si>
  <si>
    <t>QL36-281AI</t>
  </si>
  <si>
    <t>BS48-745CK</t>
  </si>
  <si>
    <t>IO89-556AG</t>
  </si>
  <si>
    <t>FS77-291EK</t>
  </si>
  <si>
    <t>CC46-144AG</t>
  </si>
  <si>
    <t>RM23-344BK</t>
  </si>
  <si>
    <t>GH73-657DH</t>
  </si>
  <si>
    <t>MI43-870DI</t>
  </si>
  <si>
    <t>TV69-657CH</t>
  </si>
  <si>
    <t>TF36-933DK</t>
  </si>
  <si>
    <t>GQ90-913BH</t>
  </si>
  <si>
    <t>EB28-880EK</t>
  </si>
  <si>
    <t>DQ88-568BK</t>
  </si>
  <si>
    <t>XK79-793DK</t>
  </si>
  <si>
    <t>KW67-937AF</t>
  </si>
  <si>
    <t>KD23-199BK</t>
  </si>
  <si>
    <t>PD86-218CK</t>
  </si>
  <si>
    <t>SO28-502DK</t>
  </si>
  <si>
    <t>QJ73-424EG</t>
  </si>
  <si>
    <t>SP36-880BJ</t>
  </si>
  <si>
    <t>TX60-163CG</t>
  </si>
  <si>
    <t>NJ91-970DH</t>
  </si>
  <si>
    <t>VR43-155CH</t>
  </si>
  <si>
    <t>OL28-808BF</t>
  </si>
  <si>
    <t>IQ55-541DF</t>
  </si>
  <si>
    <t>KJ90-938DK</t>
  </si>
  <si>
    <t>VF10-257EF</t>
  </si>
  <si>
    <t>YJ89-876AG</t>
  </si>
  <si>
    <t>TG99-804CG</t>
  </si>
  <si>
    <t>MF12-964DJ</t>
  </si>
  <si>
    <t>YQ31-456DH</t>
  </si>
  <si>
    <t>VI79-116CF</t>
  </si>
  <si>
    <t>DJ46-683DK</t>
  </si>
  <si>
    <t>LZ99-948BI</t>
  </si>
  <si>
    <t>CF18-553DI</t>
  </si>
  <si>
    <t>KW56-118EF</t>
  </si>
  <si>
    <t>TW47-906AG</t>
  </si>
  <si>
    <t>YB52-397DH</t>
  </si>
  <si>
    <t>JX56-101AH</t>
  </si>
  <si>
    <t>TH33-252BG</t>
  </si>
  <si>
    <t>JU53-974EG</t>
  </si>
  <si>
    <t>NL37-554EI</t>
  </si>
  <si>
    <t>DU21-182DI</t>
  </si>
  <si>
    <t>TP26-131AF</t>
  </si>
  <si>
    <t>LQ49-975BF</t>
  </si>
  <si>
    <t>PL30-525AF</t>
  </si>
  <si>
    <t>WA13-484EF</t>
  </si>
  <si>
    <t>BU37-271EJ</t>
  </si>
  <si>
    <t>OW85-378BK</t>
  </si>
  <si>
    <t>XK92-910CH</t>
  </si>
  <si>
    <t>ZZ26-263CI</t>
  </si>
  <si>
    <t>QR41-248CG</t>
  </si>
  <si>
    <t>JA15-556EK</t>
  </si>
  <si>
    <t>PH91-248AH</t>
  </si>
  <si>
    <t>YP30-301DH</t>
  </si>
  <si>
    <t>WK38-761BH</t>
  </si>
  <si>
    <t>KR71-176EI</t>
  </si>
  <si>
    <t>MI90-961CF</t>
  </si>
  <si>
    <t>OF27-761DJ</t>
  </si>
  <si>
    <t>LZ74-149BJ</t>
  </si>
  <si>
    <t>GV91-894AI</t>
  </si>
  <si>
    <t>ZS27-811DG</t>
  </si>
  <si>
    <t>KP35-994EH</t>
  </si>
  <si>
    <t>WX81-587DF</t>
  </si>
  <si>
    <t>SU28-596CI</t>
  </si>
  <si>
    <t>AL84-416DJ</t>
  </si>
  <si>
    <t>GB57-253BF</t>
  </si>
  <si>
    <t>QW70-163CF</t>
  </si>
  <si>
    <t>KT10-189AK</t>
  </si>
  <si>
    <t>XX59-786CH</t>
  </si>
  <si>
    <t>QX26-845BH</t>
  </si>
  <si>
    <t>WN54-152AJ</t>
  </si>
  <si>
    <t>FX35-144BJ</t>
  </si>
  <si>
    <t>NJ96-572CI</t>
  </si>
  <si>
    <t>LL89-687BJ</t>
  </si>
  <si>
    <t>AB76-492DH</t>
  </si>
  <si>
    <t>MJ44-103BI</t>
  </si>
  <si>
    <t>PZ80-860BH</t>
  </si>
  <si>
    <t>UA66-482CI</t>
  </si>
  <si>
    <t>NM66-888AH</t>
  </si>
  <si>
    <t>XJ95-607BI</t>
  </si>
  <si>
    <t>ZF70-813CF</t>
  </si>
  <si>
    <t>UM27-422EF</t>
  </si>
  <si>
    <t>AS94-269DG</t>
  </si>
  <si>
    <t>EM94-990BI</t>
  </si>
  <si>
    <t>TN70-306EH</t>
  </si>
  <si>
    <t>EI75-496DI</t>
  </si>
  <si>
    <t>MK96-710BI</t>
  </si>
  <si>
    <t>FZ89-861EF</t>
  </si>
  <si>
    <t>NL60-264DI</t>
  </si>
  <si>
    <t>TX43-529EI</t>
  </si>
  <si>
    <t>UO99-278AJ</t>
  </si>
  <si>
    <t>II64-114CK</t>
  </si>
  <si>
    <t>RL94-565AH</t>
  </si>
  <si>
    <t>WZ11-695EK</t>
  </si>
  <si>
    <t>KG53-687EH</t>
  </si>
  <si>
    <t>GB62-742BI</t>
  </si>
  <si>
    <t>QC88-203BK</t>
  </si>
  <si>
    <t>QO24-188DI</t>
  </si>
  <si>
    <t>DA64-623EK</t>
  </si>
  <si>
    <t>MT15-449BJ</t>
  </si>
  <si>
    <t>SV35-670DH</t>
  </si>
  <si>
    <t>KO57-816CJ</t>
  </si>
  <si>
    <t>YC85-239CF</t>
  </si>
  <si>
    <t>PU65-113BF</t>
  </si>
  <si>
    <t>NX44-769AG</t>
  </si>
  <si>
    <t>JH57-166EK</t>
  </si>
  <si>
    <t>XJ70-118BF</t>
  </si>
  <si>
    <t>UH85-982CJ</t>
  </si>
  <si>
    <t>BS90-453AI</t>
  </si>
  <si>
    <t>ZZ10-780CF</t>
  </si>
  <si>
    <t>RI29-219CF</t>
  </si>
  <si>
    <t>UJ45-708AH</t>
  </si>
  <si>
    <t>QG55-281DG</t>
  </si>
  <si>
    <t>WK96-946CJ</t>
  </si>
  <si>
    <t>LA63-223AJ</t>
  </si>
  <si>
    <t>UA78-328EJ</t>
  </si>
  <si>
    <t>CM96-430DK</t>
  </si>
  <si>
    <t>OF68-699CF</t>
  </si>
  <si>
    <t>YO67-368DK</t>
  </si>
  <si>
    <t>SF78-680CG</t>
  </si>
  <si>
    <t>YO34-428DG</t>
  </si>
  <si>
    <t>EG46-225DI</t>
  </si>
  <si>
    <t>EM32-170CI</t>
  </si>
  <si>
    <t>ER54-972AF</t>
  </si>
  <si>
    <t>HL95-484CJ</t>
  </si>
  <si>
    <t>KY19-672CJ</t>
  </si>
  <si>
    <t>YG54-723DJ</t>
  </si>
  <si>
    <t>WH87-697BH</t>
  </si>
  <si>
    <t>OO62-361EI</t>
  </si>
  <si>
    <t>VF40-236DF</t>
  </si>
  <si>
    <t>RK16-936EK</t>
  </si>
  <si>
    <t>PW91-522CG</t>
  </si>
  <si>
    <t>RN78-613DJ</t>
  </si>
  <si>
    <t>JN21-489BF</t>
  </si>
  <si>
    <t>CO73-121BK</t>
  </si>
  <si>
    <t>MU60-707AF</t>
  </si>
  <si>
    <t>XS23-711BJ</t>
  </si>
  <si>
    <t>SP42-379AK</t>
  </si>
  <si>
    <t>CO64-199CK</t>
  </si>
  <si>
    <t>YV23-966DF</t>
  </si>
  <si>
    <t>JX12-890AF</t>
  </si>
  <si>
    <t>EO66-643CK</t>
  </si>
  <si>
    <t>IM84-868AH</t>
  </si>
  <si>
    <t>RU82-711CH</t>
  </si>
  <si>
    <t>LY72-640AF</t>
  </si>
  <si>
    <t>HY36-700BG</t>
  </si>
  <si>
    <t>MT17-622AJ</t>
  </si>
  <si>
    <t>LS84-595CH</t>
  </si>
  <si>
    <t>TH85-873AF</t>
  </si>
  <si>
    <t>NP17-796AK</t>
  </si>
  <si>
    <t>YF29-947CK</t>
  </si>
  <si>
    <t>EW47-177BI</t>
  </si>
  <si>
    <t>CC99-833AJ</t>
  </si>
  <si>
    <t>WK35-589BI</t>
  </si>
  <si>
    <t>KK81-234BH</t>
  </si>
  <si>
    <t>HY13-672DH</t>
  </si>
  <si>
    <t>OK28-159BK</t>
  </si>
  <si>
    <t>QV13-543BJ</t>
  </si>
  <si>
    <t>QY32-561CG</t>
  </si>
  <si>
    <t>GO86-448DI</t>
  </si>
  <si>
    <t>KE39-661BK</t>
  </si>
  <si>
    <t>CE56-872DK</t>
  </si>
  <si>
    <t>XI69-331BH</t>
  </si>
  <si>
    <t>DP57-359AK</t>
  </si>
  <si>
    <t>OC78-303BJ</t>
  </si>
  <si>
    <t>PN31-176EF</t>
  </si>
  <si>
    <t>KV34-369EH</t>
  </si>
  <si>
    <t>CU37-479AG</t>
  </si>
  <si>
    <t>BY81-951DG</t>
  </si>
  <si>
    <t>CZ42-408AH</t>
  </si>
  <si>
    <t>FM19-486EG</t>
  </si>
  <si>
    <t>MM66-145AH</t>
  </si>
  <si>
    <t>VF24-977CH</t>
  </si>
  <si>
    <t>FY56-612AJ</t>
  </si>
  <si>
    <t>AV84-495CK</t>
  </si>
  <si>
    <t>VF80-856DF</t>
  </si>
  <si>
    <t>NZ41-954AG</t>
  </si>
  <si>
    <t>WV88-972DK</t>
  </si>
  <si>
    <t>QV85-710DI</t>
  </si>
  <si>
    <t>RI65-161BG</t>
  </si>
  <si>
    <t>RA18-997DG</t>
  </si>
  <si>
    <t>BT28-565DF</t>
  </si>
  <si>
    <t>QM95-730EF</t>
  </si>
  <si>
    <t>MB49-310CK</t>
  </si>
  <si>
    <t>WU36-670CG</t>
  </si>
  <si>
    <t>NL30-363DG</t>
  </si>
  <si>
    <t>UD92-680EK</t>
  </si>
  <si>
    <t>IS44-531DK</t>
  </si>
  <si>
    <t>MM63-746CH</t>
  </si>
  <si>
    <t>CO10-756EJ</t>
  </si>
  <si>
    <t>VJ37-596CF</t>
  </si>
  <si>
    <t>ZL63-864AF</t>
  </si>
  <si>
    <t>AU79-529EF</t>
  </si>
  <si>
    <t>HW71-201EK</t>
  </si>
  <si>
    <t>EN20-847CI</t>
  </si>
  <si>
    <t>FV19-941AG</t>
  </si>
  <si>
    <t>EV74-241BJ</t>
  </si>
  <si>
    <t>ZJ59-248BI</t>
  </si>
  <si>
    <t>ZU76-394AF</t>
  </si>
  <si>
    <t>LD44-368DH</t>
  </si>
  <si>
    <t>RB25-911DK</t>
  </si>
  <si>
    <t>ZA67-669EK</t>
  </si>
  <si>
    <t>SO88-944AH</t>
  </si>
  <si>
    <t>ZK12-984EJ</t>
  </si>
  <si>
    <t>HX21-580CF</t>
  </si>
  <si>
    <t>DG27-802BG</t>
  </si>
  <si>
    <t>JR47-903CI</t>
  </si>
  <si>
    <t>MA33-152DG</t>
  </si>
  <si>
    <t>OL67-457DG</t>
  </si>
  <si>
    <t>RQ68-721CF</t>
  </si>
  <si>
    <t>QK84-471EF</t>
  </si>
  <si>
    <t>AU33-344DJ</t>
  </si>
  <si>
    <t>KW69-798EG</t>
  </si>
  <si>
    <t>TK10-198BH</t>
  </si>
  <si>
    <t>MD79-995EF</t>
  </si>
  <si>
    <t>MY78-245AG</t>
  </si>
  <si>
    <t>LH10-405BK</t>
  </si>
  <si>
    <t>TN31-741CK</t>
  </si>
  <si>
    <t>MY22-756CF</t>
  </si>
  <si>
    <t>JW35-909EK</t>
  </si>
  <si>
    <t>SB60-568AI</t>
  </si>
  <si>
    <t>JE54-272CF</t>
  </si>
  <si>
    <t>RX19-528DI</t>
  </si>
  <si>
    <t>ED95-112BJ</t>
  </si>
  <si>
    <t>BE21-765DJ</t>
  </si>
  <si>
    <t>TV55-434AK</t>
  </si>
  <si>
    <t>MS63-422AH</t>
  </si>
  <si>
    <t>IN18-718BH</t>
  </si>
  <si>
    <t>RK24-513CI</t>
  </si>
  <si>
    <t>AL56-827DI</t>
  </si>
  <si>
    <t>MX67-567AG</t>
  </si>
  <si>
    <t>HW30-115BH</t>
  </si>
  <si>
    <t>FL51-514BI</t>
  </si>
  <si>
    <t>YN14-894EH</t>
  </si>
  <si>
    <t>KI23-942DI</t>
  </si>
  <si>
    <t>RR50-528EJ</t>
  </si>
  <si>
    <t>NW87-297CI</t>
  </si>
  <si>
    <t>KL78-786EK</t>
  </si>
  <si>
    <t>AC86-465CI</t>
  </si>
  <si>
    <t>FB89-827BF</t>
  </si>
  <si>
    <t>WH34-666DF</t>
  </si>
  <si>
    <t>WK31-202BK</t>
  </si>
  <si>
    <t>JW88-401DH</t>
  </si>
  <si>
    <t>RB25-672CH</t>
  </si>
  <si>
    <t>BC51-870CG</t>
  </si>
  <si>
    <t>JU11-848DF</t>
  </si>
  <si>
    <t>DV42-152BI</t>
  </si>
  <si>
    <t>RG27-666BG</t>
  </si>
  <si>
    <t>WP73-899BI</t>
  </si>
  <si>
    <t>WC45-418BH</t>
  </si>
  <si>
    <t>YA77-687CI</t>
  </si>
  <si>
    <t>NN48-946BG</t>
  </si>
  <si>
    <t>QX12-107DK</t>
  </si>
  <si>
    <t>OV27-489DG</t>
  </si>
  <si>
    <t>CH16-536CF</t>
  </si>
  <si>
    <t>AZ12-189EG</t>
  </si>
  <si>
    <t>VY82-675DK</t>
  </si>
  <si>
    <t>ZB17-344BJ</t>
  </si>
  <si>
    <t>NB76-384CI</t>
  </si>
  <si>
    <t>XO63-162CG</t>
  </si>
  <si>
    <t>DT66-593CH</t>
  </si>
  <si>
    <t>NC86-792EF</t>
  </si>
  <si>
    <t>YA70-316AK</t>
  </si>
  <si>
    <t>NP25-379EI</t>
  </si>
  <si>
    <t>FW16-921CF</t>
  </si>
  <si>
    <t>KB72-177BH</t>
  </si>
  <si>
    <t>GJ77-936EJ</t>
  </si>
  <si>
    <t>YY95-817DI</t>
  </si>
  <si>
    <t>GF27-471BF</t>
  </si>
  <si>
    <t>UM22-909DF</t>
  </si>
  <si>
    <t>HI91-270DK</t>
  </si>
  <si>
    <t>UY84-249DG</t>
  </si>
  <si>
    <t>EL19-172BF</t>
  </si>
  <si>
    <t>KF35-122DF</t>
  </si>
  <si>
    <t>QE52-811DG</t>
  </si>
  <si>
    <t>OF67-254DH</t>
  </si>
  <si>
    <t>DC93-988DJ</t>
  </si>
  <si>
    <t>IE85-776BH</t>
  </si>
  <si>
    <t>DJ41-999AK</t>
  </si>
  <si>
    <t>FC78-222BH</t>
  </si>
  <si>
    <t>JM56-392CI</t>
  </si>
  <si>
    <t>CU39-557EJ</t>
  </si>
  <si>
    <t>CZ44-527AG</t>
  </si>
  <si>
    <t>OC86-958CF</t>
  </si>
  <si>
    <t>YY75-221DK</t>
  </si>
  <si>
    <t>JD41-652AJ</t>
  </si>
  <si>
    <t>RD20-330DG</t>
  </si>
  <si>
    <t>HP73-100EK</t>
  </si>
  <si>
    <t>OR21-989EG</t>
  </si>
  <si>
    <t>TJ65-968CJ</t>
  </si>
  <si>
    <t>FV18-204CF</t>
  </si>
  <si>
    <t>GF86-917DK</t>
  </si>
  <si>
    <t>UK69-845CK</t>
  </si>
  <si>
    <t>RC33-898BI</t>
  </si>
  <si>
    <t>MC37-338AG</t>
  </si>
  <si>
    <t>TL13-323BK</t>
  </si>
  <si>
    <t>KH54-236CF</t>
  </si>
  <si>
    <t>SC62-274DF</t>
  </si>
  <si>
    <t>NS27-282AG</t>
  </si>
  <si>
    <t>ZY82-145AJ</t>
  </si>
  <si>
    <t>DY47-587AF</t>
  </si>
  <si>
    <t>WJ11-167BJ</t>
  </si>
  <si>
    <t>VF49-546AI</t>
  </si>
  <si>
    <t>IW78-489BG</t>
  </si>
  <si>
    <t>GP42-842EG</t>
  </si>
  <si>
    <t>YP43-583DF</t>
  </si>
  <si>
    <t>LK33-687EK</t>
  </si>
  <si>
    <t>YS30-831DH</t>
  </si>
  <si>
    <t>TC55-666CF</t>
  </si>
  <si>
    <t>OE90-513AF</t>
  </si>
  <si>
    <t>IR38-678AK</t>
  </si>
  <si>
    <t>PX41-732BK</t>
  </si>
  <si>
    <t>AP78-549DH</t>
  </si>
  <si>
    <t>TD29-626AI</t>
  </si>
  <si>
    <t>JO45-278CG</t>
  </si>
  <si>
    <t>SQ84-729AJ</t>
  </si>
  <si>
    <t>WN98-102DF</t>
  </si>
  <si>
    <t>QS69-262CK</t>
  </si>
  <si>
    <t>MH89-581BK</t>
  </si>
  <si>
    <t>ZJ99-308DH</t>
  </si>
  <si>
    <t>MN38-546EH</t>
  </si>
  <si>
    <t>OU57-898DK</t>
  </si>
  <si>
    <t>KN25-918AJ</t>
  </si>
  <si>
    <t>BK13-199CK</t>
  </si>
  <si>
    <t>PL81-615AG</t>
  </si>
  <si>
    <t>MZ96-592CI</t>
  </si>
  <si>
    <t>SE35-753CF</t>
  </si>
  <si>
    <t>QZ93-985DG</t>
  </si>
  <si>
    <t>TW24-422BJ</t>
  </si>
  <si>
    <t>LA83-623BI</t>
  </si>
  <si>
    <t>UV65-875DI</t>
  </si>
  <si>
    <t>WA19-472EI</t>
  </si>
  <si>
    <t>LE97-364DK</t>
  </si>
  <si>
    <t>IN16-254DK</t>
  </si>
  <si>
    <t>UA21-350DK</t>
  </si>
  <si>
    <t>IV43-911EG</t>
  </si>
  <si>
    <t>OE91-469AI</t>
  </si>
  <si>
    <t>WK12-255EI</t>
  </si>
  <si>
    <t>XL59-557DI</t>
  </si>
  <si>
    <t>VT14-495BK</t>
  </si>
  <si>
    <t>QR93-647CK</t>
  </si>
  <si>
    <t>RX51-150EK</t>
  </si>
  <si>
    <t>PE19-316CI</t>
  </si>
  <si>
    <t>UQ83-292BI</t>
  </si>
  <si>
    <t>RF34-781AF</t>
  </si>
  <si>
    <t>WF44-134BG</t>
  </si>
  <si>
    <t>YG57-267BH</t>
  </si>
  <si>
    <t>YM88-525AI</t>
  </si>
  <si>
    <t>GR78-182CI</t>
  </si>
  <si>
    <t>BM66-166CG</t>
  </si>
  <si>
    <t>YX60-620AJ</t>
  </si>
  <si>
    <t>HV68-255CK</t>
  </si>
  <si>
    <t>EY82-541CI</t>
  </si>
  <si>
    <t>QL17-379AF</t>
  </si>
  <si>
    <t>LO61-799CI</t>
  </si>
  <si>
    <t>LK58-888AG</t>
  </si>
  <si>
    <t>FM53-300CJ</t>
  </si>
  <si>
    <t>QQ45-494EH</t>
  </si>
  <si>
    <t>OQ30-154DJ</t>
  </si>
  <si>
    <t>DF80-302AJ</t>
  </si>
  <si>
    <t>YD91-406CI</t>
  </si>
  <si>
    <t>FQ46-704AF</t>
  </si>
  <si>
    <t>QH13-197DI</t>
  </si>
  <si>
    <t>LO97-799CI</t>
  </si>
  <si>
    <t>NJ25-687BI</t>
  </si>
  <si>
    <t>OI99-232CG</t>
  </si>
  <si>
    <t>VC89-878BG</t>
  </si>
  <si>
    <t>TI98-904AI</t>
  </si>
  <si>
    <t>SH17-477EK</t>
  </si>
  <si>
    <t>EP12-855BI</t>
  </si>
  <si>
    <t>OZ70-192DG</t>
  </si>
  <si>
    <t>EX70-209BH</t>
  </si>
  <si>
    <t>BW47-318BF</t>
  </si>
  <si>
    <t>BI42-909EI</t>
  </si>
  <si>
    <t>GN45-439DI</t>
  </si>
  <si>
    <t>XE23-894AG</t>
  </si>
  <si>
    <t>XH53-706AI</t>
  </si>
  <si>
    <t>VB91-296AJ</t>
  </si>
  <si>
    <t>RG92-774CK</t>
  </si>
  <si>
    <t>DE24-601EG</t>
  </si>
  <si>
    <t>OE74-301AF</t>
  </si>
  <si>
    <t>DY69-243AF</t>
  </si>
  <si>
    <t>AM35-143BF</t>
  </si>
  <si>
    <t>RO65-979EG</t>
  </si>
  <si>
    <t>FE98-336CG</t>
  </si>
  <si>
    <t>QO89-974CF</t>
  </si>
  <si>
    <t>OJ73-127AG</t>
  </si>
  <si>
    <t>AE87-496CJ</t>
  </si>
  <si>
    <t>OA78-200BI</t>
  </si>
  <si>
    <t>FV15-228BG</t>
  </si>
  <si>
    <t>VO94-783AK</t>
  </si>
  <si>
    <t>QB56-581CI</t>
  </si>
  <si>
    <t>ZP64-793CI</t>
  </si>
  <si>
    <t>GF17-562CG</t>
  </si>
  <si>
    <t>JH54-224AH</t>
  </si>
  <si>
    <t>IK35-596CJ</t>
  </si>
  <si>
    <t>SO99-682BK</t>
  </si>
  <si>
    <t>PE42-998BF</t>
  </si>
  <si>
    <t>SW81-297CJ</t>
  </si>
  <si>
    <t>ZV48-664AK</t>
  </si>
  <si>
    <t>TI65-673DI</t>
  </si>
  <si>
    <t>DC94-892DF</t>
  </si>
  <si>
    <t>QF83-431BH</t>
  </si>
  <si>
    <t>BN30-508DH</t>
  </si>
  <si>
    <t>GN96-736BJ</t>
  </si>
  <si>
    <t>IV43-488CI</t>
  </si>
  <si>
    <t>ZJ10-669AF</t>
  </si>
  <si>
    <t>AI54-483CJ</t>
  </si>
  <si>
    <t>MR15-486CG</t>
  </si>
  <si>
    <t>KI10-292DF</t>
  </si>
  <si>
    <t>OG94-610BF</t>
  </si>
  <si>
    <t>UP23-552CI</t>
  </si>
  <si>
    <t>IM16-604EJ</t>
  </si>
  <si>
    <t>XX60-268EJ</t>
  </si>
  <si>
    <t>MX94-565CK</t>
  </si>
  <si>
    <t>XK75-318AJ</t>
  </si>
  <si>
    <t>HG54-899AI</t>
  </si>
  <si>
    <t>FN39-249AF</t>
  </si>
  <si>
    <t>QW47-161AG</t>
  </si>
  <si>
    <t>YR13-742AF</t>
  </si>
  <si>
    <t>JR33-449EF</t>
  </si>
  <si>
    <t>AV30-711CK</t>
  </si>
  <si>
    <t>XP61-818CK</t>
  </si>
  <si>
    <t>SD71-952DG</t>
  </si>
  <si>
    <t>US48-774CK</t>
  </si>
  <si>
    <t>TT99-734BH</t>
  </si>
  <si>
    <t>YS50-635EF</t>
  </si>
  <si>
    <t>WE45-131EJ</t>
  </si>
  <si>
    <t>IR21-200BG</t>
  </si>
  <si>
    <t>FU90-776EF</t>
  </si>
  <si>
    <t>QU39-352AH</t>
  </si>
  <si>
    <t>CZ21-121AG</t>
  </si>
  <si>
    <t>RU92-405AH</t>
  </si>
  <si>
    <t>ZR57-373AJ</t>
  </si>
  <si>
    <t>TQ46-465DH</t>
  </si>
  <si>
    <t>XF56-417CJ</t>
  </si>
  <si>
    <t>SR62-787DH</t>
  </si>
  <si>
    <t>XU33-195AK</t>
  </si>
  <si>
    <t>WC75-807AI</t>
  </si>
  <si>
    <t>LL85-461BH</t>
  </si>
  <si>
    <t>YK92-836EG</t>
  </si>
  <si>
    <t>MR81-489CG</t>
  </si>
  <si>
    <t>WI86-157EI</t>
  </si>
  <si>
    <t>MY12-207AK</t>
  </si>
  <si>
    <t>UP32-691AG</t>
  </si>
  <si>
    <t>NB35-954BH</t>
  </si>
  <si>
    <t>DV29-778BK</t>
  </si>
  <si>
    <t>VI91-803AG</t>
  </si>
  <si>
    <t>GF51-214EH</t>
  </si>
  <si>
    <t>YQ29-572EG</t>
  </si>
  <si>
    <t>IG49-414BF</t>
  </si>
  <si>
    <t>LA41-872AF</t>
  </si>
  <si>
    <t>VN10-933AG</t>
  </si>
  <si>
    <t>KE33-736CK</t>
  </si>
  <si>
    <t>XZ53-816DH</t>
  </si>
  <si>
    <t>GO93-100EJ</t>
  </si>
  <si>
    <t>KQ52-200BF</t>
  </si>
  <si>
    <t>BN35-892DF</t>
  </si>
  <si>
    <t>XJ97-451DI</t>
  </si>
  <si>
    <t>KX79-815DK</t>
  </si>
  <si>
    <t>GU72-395EG</t>
  </si>
  <si>
    <t>IF17-695CI</t>
  </si>
  <si>
    <t>JN23-107AJ</t>
  </si>
  <si>
    <t>EU11-649DG</t>
  </si>
  <si>
    <t>TM49-480AG</t>
  </si>
  <si>
    <t>FK36-750EG</t>
  </si>
  <si>
    <t>ID38-977BK</t>
  </si>
  <si>
    <t>NV74-249EJ</t>
  </si>
  <si>
    <t>HQ54-348AF</t>
  </si>
  <si>
    <t>HZ43-535EI</t>
  </si>
  <si>
    <t>IH66-924EJ</t>
  </si>
  <si>
    <t>JD93-588CI</t>
  </si>
  <si>
    <t>JJ22-818DI</t>
  </si>
  <si>
    <t>JA97-369DH</t>
  </si>
  <si>
    <t>AQ44-802AG</t>
  </si>
  <si>
    <t>UK30-347BH</t>
  </si>
  <si>
    <t>VI62-766AG</t>
  </si>
  <si>
    <t>MD80-567CI</t>
  </si>
  <si>
    <t>YP59-949AH</t>
  </si>
  <si>
    <t>CX44-617AG</t>
  </si>
  <si>
    <t>DQ64-622AF</t>
  </si>
  <si>
    <t>YI33-805CH</t>
  </si>
  <si>
    <t>KC87-325AG</t>
  </si>
  <si>
    <t>KM60-969BG</t>
  </si>
  <si>
    <t>GB49-986AH</t>
  </si>
  <si>
    <t>PS29-767DF</t>
  </si>
  <si>
    <t>CI29-589BK</t>
  </si>
  <si>
    <t>EZ66-314AJ</t>
  </si>
  <si>
    <t>RN70-249AG</t>
  </si>
  <si>
    <t>GR32-352BJ</t>
  </si>
  <si>
    <t>UV19-884EK</t>
  </si>
  <si>
    <t>LX75-148DK</t>
  </si>
  <si>
    <t>SB72-754EJ</t>
  </si>
  <si>
    <t>ZZ73-343AG</t>
  </si>
  <si>
    <t>ZK21-426EI</t>
  </si>
  <si>
    <t>HY99-428DJ</t>
  </si>
  <si>
    <t>HL62-573CK</t>
  </si>
  <si>
    <t>SG79-109DG</t>
  </si>
  <si>
    <t>DK91-892CJ</t>
  </si>
  <si>
    <t>SK34-932EH</t>
  </si>
  <si>
    <t>WO51-133BH</t>
  </si>
  <si>
    <t>SA13-977DI</t>
  </si>
  <si>
    <t>PA94-290DK</t>
  </si>
  <si>
    <t>TU48-798AH</t>
  </si>
  <si>
    <t>XU29-518BH</t>
  </si>
  <si>
    <t>ZJ27-155DK</t>
  </si>
  <si>
    <t>FW87-703BK</t>
  </si>
  <si>
    <t>JZ83-830CH</t>
  </si>
  <si>
    <t>NZ64-205CK</t>
  </si>
  <si>
    <t>QW81-221AH</t>
  </si>
  <si>
    <t>DU48-874DF</t>
  </si>
  <si>
    <t>FG90-323BK</t>
  </si>
  <si>
    <t>GR32-686BK</t>
  </si>
  <si>
    <t>NK59-603EH</t>
  </si>
  <si>
    <t>QJ37-726EF</t>
  </si>
  <si>
    <t>BM46-533CF</t>
  </si>
  <si>
    <t>WV25-381AI</t>
  </si>
  <si>
    <t>TX54-801BH</t>
  </si>
  <si>
    <t>GE40-891BH</t>
  </si>
  <si>
    <t>WL50-566EH</t>
  </si>
  <si>
    <t>PQ60-384EG</t>
  </si>
  <si>
    <t>NL69-414CG</t>
  </si>
  <si>
    <t>ME82-822AI</t>
  </si>
  <si>
    <t>AT11-520DK</t>
  </si>
  <si>
    <t>MS77-751EK</t>
  </si>
  <si>
    <t>VV43-711BK</t>
  </si>
  <si>
    <t>OV69-454BK</t>
  </si>
  <si>
    <t>LR99-485DI</t>
  </si>
  <si>
    <t>ID22-719AJ</t>
  </si>
  <si>
    <t>NM46-355AI</t>
  </si>
  <si>
    <t>GO98-536AG</t>
  </si>
  <si>
    <t>HK76-854EJ</t>
  </si>
  <si>
    <t>KF26-453EF</t>
  </si>
  <si>
    <t>CI68-501BI</t>
  </si>
  <si>
    <t>VH91-869CJ</t>
  </si>
  <si>
    <t>QZ29-820EH</t>
  </si>
  <si>
    <t>RL55-105BK</t>
  </si>
  <si>
    <t>KS66-433AK</t>
  </si>
  <si>
    <t>OC63-233DG</t>
  </si>
  <si>
    <t>CC47-656AF</t>
  </si>
  <si>
    <t>LH11-801BI</t>
  </si>
  <si>
    <t>PS90-919CJ</t>
  </si>
  <si>
    <t>XG40-872BF</t>
  </si>
  <si>
    <t>BQ65-684AI</t>
  </si>
  <si>
    <t>TC61-269EK</t>
  </si>
  <si>
    <t>HE37-467EH</t>
  </si>
  <si>
    <t>EA44-401DF</t>
  </si>
  <si>
    <t>OE15-428BK</t>
  </si>
  <si>
    <t>EQ42-659BH</t>
  </si>
  <si>
    <t>JT25-269CG</t>
  </si>
  <si>
    <t>LF10-542EH</t>
  </si>
  <si>
    <t>DZ34-631CK</t>
  </si>
  <si>
    <t>BF13-232BK</t>
  </si>
  <si>
    <t>KI85-612CF</t>
  </si>
  <si>
    <t>QK53-937BI</t>
  </si>
  <si>
    <t>LC26-108DG</t>
  </si>
  <si>
    <t>HO39-906CK</t>
  </si>
  <si>
    <t>HV96-424BG</t>
  </si>
  <si>
    <t>ZW23-123EG</t>
  </si>
  <si>
    <t>YD78-581CG</t>
  </si>
  <si>
    <t>OG58-862AI</t>
  </si>
  <si>
    <t>AC25-363EG</t>
  </si>
  <si>
    <t>EY49-613CH</t>
  </si>
  <si>
    <t>DU84-290AF</t>
  </si>
  <si>
    <t>VT22-992BF</t>
  </si>
  <si>
    <t>ZO44-685DF</t>
  </si>
  <si>
    <t>TG86-370AJ</t>
  </si>
  <si>
    <t>CW38-904AK</t>
  </si>
  <si>
    <t>PX56-521BH</t>
  </si>
  <si>
    <t>HA77-830EJ</t>
  </si>
  <si>
    <t>NQ18-481AH</t>
  </si>
  <si>
    <t>FD28-341DK</t>
  </si>
  <si>
    <t>VY98-690DG</t>
  </si>
  <si>
    <t>DB32-834CH</t>
  </si>
  <si>
    <t>GM98-187BH</t>
  </si>
  <si>
    <t>LI80-239CG</t>
  </si>
  <si>
    <t>FV21-507AG</t>
  </si>
  <si>
    <t>CD23-163AJ</t>
  </si>
  <si>
    <t>RN77-168DH</t>
  </si>
  <si>
    <t>SK21-452BK</t>
  </si>
  <si>
    <t>VO13-457EH</t>
  </si>
  <si>
    <t>ZM40-151DF</t>
  </si>
  <si>
    <t>OT98-515DJ</t>
  </si>
  <si>
    <t>DK56-193DH</t>
  </si>
  <si>
    <t>YO48-558DI</t>
  </si>
  <si>
    <t>UM69-323BJ</t>
  </si>
  <si>
    <t>HR68-212DH</t>
  </si>
  <si>
    <t>RM92-636AF</t>
  </si>
  <si>
    <t>WJ31-909CI</t>
  </si>
  <si>
    <t>II73-690DF</t>
  </si>
  <si>
    <t>PI55-989BI</t>
  </si>
  <si>
    <t>YX30-934DH</t>
  </si>
  <si>
    <t>OA19-314DF</t>
  </si>
  <si>
    <t>ET69-894CJ</t>
  </si>
  <si>
    <t>LO37-913AK</t>
  </si>
  <si>
    <t>JQ78-627DH</t>
  </si>
  <si>
    <t>TR46-296AH</t>
  </si>
  <si>
    <t>OZ44-756AI</t>
  </si>
  <si>
    <t>CT83-807AF</t>
  </si>
  <si>
    <t>NL51-369DK</t>
  </si>
  <si>
    <t>HC82-781EJ</t>
  </si>
  <si>
    <t>JP24-159CF</t>
  </si>
  <si>
    <t>RI67-607BJ</t>
  </si>
  <si>
    <t>SF32-174BG</t>
  </si>
  <si>
    <t>RZ56-968DG</t>
  </si>
  <si>
    <t>MX82-873BI</t>
  </si>
  <si>
    <t>XS99-217CI</t>
  </si>
  <si>
    <t>LH53-455AH</t>
  </si>
  <si>
    <t>LF87-368BG</t>
  </si>
  <si>
    <t>OK52-756CI</t>
  </si>
  <si>
    <t>BS87-381DJ</t>
  </si>
  <si>
    <t>ML22-405BJ</t>
  </si>
  <si>
    <t>PU68-456BJ</t>
  </si>
  <si>
    <t>FW18-467BI</t>
  </si>
  <si>
    <t>IC85-755BI</t>
  </si>
  <si>
    <t>DF21-681CG</t>
  </si>
  <si>
    <t>HY24-144EK</t>
  </si>
  <si>
    <t>OS22-589BI</t>
  </si>
  <si>
    <t>QB62-875AH</t>
  </si>
  <si>
    <t>ZO35-204EI</t>
  </si>
  <si>
    <t>LQ62-753CJ</t>
  </si>
  <si>
    <t>BH85-839BJ</t>
  </si>
  <si>
    <t>SZ44-688CF</t>
  </si>
  <si>
    <t>XF65-790CF</t>
  </si>
  <si>
    <t>WC93-459CI</t>
  </si>
  <si>
    <t>SX27-987BF</t>
  </si>
  <si>
    <t>MM16-709BK</t>
  </si>
  <si>
    <t>LW31-551CI</t>
  </si>
  <si>
    <t>NK69-272BK</t>
  </si>
  <si>
    <t>WW20-935DG</t>
  </si>
  <si>
    <t>DQ45-273DG</t>
  </si>
  <si>
    <t>AK67-789AK</t>
  </si>
  <si>
    <t>JE76-656DI</t>
  </si>
  <si>
    <t>TD64-440DF</t>
  </si>
  <si>
    <t>MS45-467AG</t>
  </si>
  <si>
    <t>NB92-200CF</t>
  </si>
  <si>
    <t>UT43-516DK</t>
  </si>
  <si>
    <t>YX50-154DK</t>
  </si>
  <si>
    <t>YW21-407AG</t>
  </si>
  <si>
    <t>DJ47-437CI</t>
  </si>
  <si>
    <t>SS69-644DF</t>
  </si>
  <si>
    <t>VE22-971BJ</t>
  </si>
  <si>
    <t>SO92-961DI</t>
  </si>
  <si>
    <t>PN50-240DI</t>
  </si>
  <si>
    <t>DE34-649EF</t>
  </si>
  <si>
    <t>OD99-263AI</t>
  </si>
  <si>
    <t>CL69-516BI</t>
  </si>
  <si>
    <t>MQ38-420CF</t>
  </si>
  <si>
    <t>OU56-169EK</t>
  </si>
  <si>
    <t>YD43-606CJ</t>
  </si>
  <si>
    <t>FL78-141CI</t>
  </si>
  <si>
    <t>KF40-403EK</t>
  </si>
  <si>
    <t>MQ65-111EG</t>
  </si>
  <si>
    <t>SS60-428AK</t>
  </si>
  <si>
    <t>HO88-459CK</t>
  </si>
  <si>
    <t>OL31-963AI</t>
  </si>
  <si>
    <t>UD51-111BI</t>
  </si>
  <si>
    <t>RD90-755BI</t>
  </si>
  <si>
    <t>ER69-173DF</t>
  </si>
  <si>
    <t>IN88-633DF</t>
  </si>
  <si>
    <t>OF30-846AG</t>
  </si>
  <si>
    <t>TY57-404BJ</t>
  </si>
  <si>
    <t>BO34-740DJ</t>
  </si>
  <si>
    <t>IW97-928EJ</t>
  </si>
  <si>
    <t>CM89-552CH</t>
  </si>
  <si>
    <t>GT22-146CI</t>
  </si>
  <si>
    <t>AB63-582DI</t>
  </si>
  <si>
    <t>GQ17-432EI</t>
  </si>
  <si>
    <t>AG32-132BI</t>
  </si>
  <si>
    <t>PL15-302BF</t>
  </si>
  <si>
    <t>AG18-435CJ</t>
  </si>
  <si>
    <t>EU62-316EG</t>
  </si>
  <si>
    <t>GW38-814AF</t>
  </si>
  <si>
    <t>DV62-836CF</t>
  </si>
  <si>
    <t>WP33-376AK</t>
  </si>
  <si>
    <t>WR97-587BJ</t>
  </si>
  <si>
    <t>IJ94-877CI</t>
  </si>
  <si>
    <t>AY85-149CK</t>
  </si>
  <si>
    <t>KL80-587DG</t>
  </si>
  <si>
    <t>HG52-837DK</t>
  </si>
  <si>
    <t>LW61-861AJ</t>
  </si>
  <si>
    <t>BR20-525CI</t>
  </si>
  <si>
    <t>PD64-164CH</t>
  </si>
  <si>
    <t>MR33-744CJ</t>
  </si>
  <si>
    <t>OJ58-339DG</t>
  </si>
  <si>
    <t>YU83-124AF</t>
  </si>
  <si>
    <t>LP46-334DK</t>
  </si>
  <si>
    <t>UY56-318AG</t>
  </si>
  <si>
    <t>OH94-119BI</t>
  </si>
  <si>
    <t>SS87-697BF</t>
  </si>
  <si>
    <t>GN44-925DH</t>
  </si>
  <si>
    <t>BA81-849DG</t>
  </si>
  <si>
    <t>SC33-829AF</t>
  </si>
  <si>
    <t>ZX55-955DF</t>
  </si>
  <si>
    <t>JT57-268AI</t>
  </si>
  <si>
    <t>CB54-388EH</t>
  </si>
  <si>
    <t>PK23-656DJ</t>
  </si>
  <si>
    <t>VF57-362CH</t>
  </si>
  <si>
    <t>AS31-637DF</t>
  </si>
  <si>
    <t>LO63-518AK</t>
  </si>
  <si>
    <t>EM25-625BG</t>
  </si>
  <si>
    <t>FF73-538CG</t>
  </si>
  <si>
    <t>HJ26-857EI</t>
  </si>
  <si>
    <t>VV92-793DH</t>
  </si>
  <si>
    <t>SJ16-783BI</t>
  </si>
  <si>
    <t>DS94-981AJ</t>
  </si>
  <si>
    <t>ZD92-244DK</t>
  </si>
  <si>
    <t>JT47-999AG</t>
  </si>
  <si>
    <t>AT58-154BF</t>
  </si>
  <si>
    <t>CU63-450DI</t>
  </si>
  <si>
    <t>BB87-261EG</t>
  </si>
  <si>
    <t>FM76-968AG</t>
  </si>
  <si>
    <t>BB38-543BI</t>
  </si>
  <si>
    <t>JJ48-451DI</t>
  </si>
  <si>
    <t>ZX84-504AJ</t>
  </si>
  <si>
    <t>CE51-640CK</t>
  </si>
  <si>
    <t>CT42-192DK</t>
  </si>
  <si>
    <t>MJ69-229AG</t>
  </si>
  <si>
    <t>UC60-410AK</t>
  </si>
  <si>
    <t>WI29-879BG</t>
  </si>
  <si>
    <t>SQ33-384CG</t>
  </si>
  <si>
    <t>II39-867CK</t>
  </si>
  <si>
    <t>KG35-798EJ</t>
  </si>
  <si>
    <t>NM96-999BF</t>
  </si>
  <si>
    <t>FY92-920CI</t>
  </si>
  <si>
    <t>BT28-748CJ</t>
  </si>
  <si>
    <t>FB91-994AJ</t>
  </si>
  <si>
    <t>IR29-139BG</t>
  </si>
  <si>
    <t>OB89-279AJ</t>
  </si>
  <si>
    <t>WO92-289BG</t>
  </si>
  <si>
    <t>NJ27-404DG</t>
  </si>
  <si>
    <t>SC34-947AG</t>
  </si>
  <si>
    <t>LI55-524CI</t>
  </si>
  <si>
    <t>FI98-837DK</t>
  </si>
  <si>
    <t>GH96-989AF</t>
  </si>
  <si>
    <t>DZ83-430AI</t>
  </si>
  <si>
    <t>XZ91-670DF</t>
  </si>
  <si>
    <t>GM73-429EJ</t>
  </si>
  <si>
    <t>IS27-790BF</t>
  </si>
  <si>
    <t>VU43-875AF</t>
  </si>
  <si>
    <t>CG76-574AK</t>
  </si>
  <si>
    <t>IF29-774BJ</t>
  </si>
  <si>
    <t>DM91-415EJ</t>
  </si>
  <si>
    <t>XE98-794CI</t>
  </si>
  <si>
    <t>CG49-422AI</t>
  </si>
  <si>
    <t>WL40-938DH</t>
  </si>
  <si>
    <t>JM13-375EI</t>
  </si>
  <si>
    <t>HS93-726DK</t>
  </si>
  <si>
    <t>UV71-276BK</t>
  </si>
  <si>
    <t>PV65-939EJ</t>
  </si>
  <si>
    <t>OS51-961BK</t>
  </si>
  <si>
    <t>GU69-557DI</t>
  </si>
  <si>
    <t>QT72-889EK</t>
  </si>
  <si>
    <t>OL80-324AH</t>
  </si>
  <si>
    <t>IN64-787AK</t>
  </si>
  <si>
    <t>AQ99-615DK</t>
  </si>
  <si>
    <t>PU80-116DG</t>
  </si>
  <si>
    <t>QK24-324AK</t>
  </si>
  <si>
    <t>BF54-510EK</t>
  </si>
  <si>
    <t>SK54-765EJ</t>
  </si>
  <si>
    <t>VO54-502AK</t>
  </si>
  <si>
    <t>GD17-858BI</t>
  </si>
  <si>
    <t>VI74-786EJ</t>
  </si>
  <si>
    <t>JP71-128BF</t>
  </si>
  <si>
    <t>TS71-308DG</t>
  </si>
  <si>
    <t>CI77-649CG</t>
  </si>
  <si>
    <t>YG18-670DK</t>
  </si>
  <si>
    <t>JJ28-788AH</t>
  </si>
  <si>
    <t>JF69-869BG</t>
  </si>
  <si>
    <t>WC49-507DJ</t>
  </si>
  <si>
    <t>MH41-875AI</t>
  </si>
  <si>
    <t>YJ57-493CK</t>
  </si>
  <si>
    <t>QH93-719AI</t>
  </si>
  <si>
    <t>KF25-138DG</t>
  </si>
  <si>
    <t>AO49-839AK</t>
  </si>
  <si>
    <t>RF86-941BK</t>
  </si>
  <si>
    <t>HS88-990EH</t>
  </si>
  <si>
    <t>TC54-371AI</t>
  </si>
  <si>
    <t>BE21-823DG</t>
  </si>
  <si>
    <t>DI42-285EJ</t>
  </si>
  <si>
    <t>QM41-385AF</t>
  </si>
  <si>
    <t>AD19-832DI</t>
  </si>
  <si>
    <t>GZ87-936BF</t>
  </si>
  <si>
    <t>TP23-633AK</t>
  </si>
  <si>
    <t>ON24-220AG</t>
  </si>
  <si>
    <t>AO65-669AJ</t>
  </si>
  <si>
    <t>YG17-244DJ</t>
  </si>
  <si>
    <t>GZ78-442AJ</t>
  </si>
  <si>
    <t>TD81-361EK</t>
  </si>
  <si>
    <t>GV42-751DK</t>
  </si>
  <si>
    <t>TC21-422CI</t>
  </si>
  <si>
    <t>PD71-416BH</t>
  </si>
  <si>
    <t>YM89-375AH</t>
  </si>
  <si>
    <t>HD48-540AI</t>
  </si>
  <si>
    <t>YF60-760AJ</t>
  </si>
  <si>
    <t>ZE45-577EF</t>
  </si>
  <si>
    <t>LF76-206AI</t>
  </si>
  <si>
    <t>VJ66-444EJ</t>
  </si>
  <si>
    <t>BE65-946BJ</t>
  </si>
  <si>
    <t>UD99-802CG</t>
  </si>
  <si>
    <t>II65-633CG</t>
  </si>
  <si>
    <t>LB14-997BF</t>
  </si>
  <si>
    <t>FG84-505BF</t>
  </si>
  <si>
    <t>IK98-432CJ</t>
  </si>
  <si>
    <t>XF70-421AJ</t>
  </si>
  <si>
    <t>AV47-117CK</t>
  </si>
  <si>
    <t>JA79-923DH</t>
  </si>
  <si>
    <t>CK36-505EG</t>
  </si>
  <si>
    <t>VO90-571EF</t>
  </si>
  <si>
    <t>XM62-471AF</t>
  </si>
  <si>
    <t>OV64-516EJ</t>
  </si>
  <si>
    <t>KV11-648EG</t>
  </si>
  <si>
    <t>EL38-170DG</t>
  </si>
  <si>
    <t>KN56-628AF</t>
  </si>
  <si>
    <t>FW20-119CG</t>
  </si>
  <si>
    <t>KY66-604DJ</t>
  </si>
  <si>
    <t>CU43-101DH</t>
  </si>
  <si>
    <t>TX32-263EH</t>
  </si>
  <si>
    <t>SN62-104AF</t>
  </si>
  <si>
    <t>CX31-879EF</t>
  </si>
  <si>
    <t>PD99-560AJ</t>
  </si>
  <si>
    <t>QV21-964CH</t>
  </si>
  <si>
    <t>CD89-116EG</t>
  </si>
  <si>
    <t>FW45-956AK</t>
  </si>
  <si>
    <t>MN76-365EF</t>
  </si>
  <si>
    <t>IC89-179CF</t>
  </si>
  <si>
    <t>NY13-824AK</t>
  </si>
  <si>
    <t>KJ75-428DJ</t>
  </si>
  <si>
    <t>UL78-685AF</t>
  </si>
  <si>
    <t>KY48-540BH</t>
  </si>
  <si>
    <t>KT48-226BJ</t>
  </si>
  <si>
    <t>FP95-825DK</t>
  </si>
  <si>
    <t>BV15-355BK</t>
  </si>
  <si>
    <t>TZ87-403BF</t>
  </si>
  <si>
    <t>JY97-392EK</t>
  </si>
  <si>
    <t>GE23-578BF</t>
  </si>
  <si>
    <t>KA43-179DJ</t>
  </si>
  <si>
    <t>TT67-426DF</t>
  </si>
  <si>
    <t>LH28-630CJ</t>
  </si>
  <si>
    <t>OA29-844AI</t>
  </si>
  <si>
    <t>OH10-753BI</t>
  </si>
  <si>
    <t>BJ73-415EG</t>
  </si>
  <si>
    <t>WL63-296CF</t>
  </si>
  <si>
    <t>NW44-608CK</t>
  </si>
  <si>
    <t>ET61-675BK</t>
  </si>
  <si>
    <t>TM86-805EG</t>
  </si>
  <si>
    <t>MK69-237EH</t>
  </si>
  <si>
    <t>DO85-365EI</t>
  </si>
  <si>
    <t>KG47-663AH</t>
  </si>
  <si>
    <t>RP58-472CJ</t>
  </si>
  <si>
    <t>RP89-687CF</t>
  </si>
  <si>
    <t>TC61-266CI</t>
  </si>
  <si>
    <t>JA40-723DG</t>
  </si>
  <si>
    <t>RX92-283CG</t>
  </si>
  <si>
    <t>BM66-776AK</t>
  </si>
  <si>
    <t>YS75-507AI</t>
  </si>
  <si>
    <t>ZY91-329CJ</t>
  </si>
  <si>
    <t>FL37-730BI</t>
  </si>
  <si>
    <t>DW28-709DF</t>
  </si>
  <si>
    <t>TS29-687DI</t>
  </si>
  <si>
    <t>NO54-448AH</t>
  </si>
  <si>
    <t>WY19-378BJ</t>
  </si>
  <si>
    <t>UC18-574CG</t>
  </si>
  <si>
    <t>GY49-956EJ</t>
  </si>
  <si>
    <t>VK47-397AG</t>
  </si>
  <si>
    <t>WZ15-454CF</t>
  </si>
  <si>
    <t>KK94-323AI</t>
  </si>
  <si>
    <t>CD29-172EF</t>
  </si>
  <si>
    <t>RY11-390CH</t>
  </si>
  <si>
    <t>IY79-900DG</t>
  </si>
  <si>
    <t>FJ85-292CF</t>
  </si>
  <si>
    <t>EH85-459BK</t>
  </si>
  <si>
    <t>GM83-808AF</t>
  </si>
  <si>
    <t>BH35-741BG</t>
  </si>
  <si>
    <t>JS58-596BH</t>
  </si>
  <si>
    <t>KJ33-209EK</t>
  </si>
  <si>
    <t>GG90-235EJ</t>
  </si>
  <si>
    <t>FI59-456CI</t>
  </si>
  <si>
    <t>MB78-960DH</t>
  </si>
  <si>
    <t>DO90-820DG</t>
  </si>
  <si>
    <t>DY82-927EI</t>
  </si>
  <si>
    <t>TABLEAU DE SUIVI KILOMÈTRES PARCOURUS PAR TRANSPORTEUR</t>
  </si>
  <si>
    <t>TYPE_PEC</t>
  </si>
  <si>
    <t>Coef</t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</si>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</sst>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0" fillId="3" borderId="1" xfId="0" applyFill="1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2" xfId="0" applyBorder="1" applyAlignment="1">
      <alignment textRotation="90"/>
    </xf>
    <xf numFmtId="0" fontId="0" fillId="3" borderId="1" xfId="0" applyFill="1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14" fontId="0" fillId="0" borderId="5" xfId="0" applyNumberFormat="1" applyBorder="1"/>
    <xf numFmtId="0" fontId="1" fillId="4" borderId="5" xfId="0" applyFont="1" applyFill="1" applyBorder="1"/>
    <xf numFmtId="0" fontId="2" fillId="0" borderId="0" xfId="0" applyFont="1" applyAlignment="1"/>
  </cellXfs>
  <cellStyles count="1">
    <cellStyle name="Normal" xfId="0" builtinId="0"/>
  </cellStyles>
  <dxfs count="5">
    <dxf>
      <font>
        <b/>
        <i val="0"/>
        <color theme="0"/>
      </font>
      <fill>
        <patternFill>
          <bgColor rgb="FF00206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e2b032cb4144a9/BAC%20&#224;%20Sable/BAC%20&#224;%20S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PrenSexe"/>
      <sheetName val="Base Aléa"/>
      <sheetName val="Feuil2"/>
      <sheetName val="Feuil3"/>
      <sheetName val="Entreprise"/>
      <sheetName val="Entreprise (2)"/>
    </sheetNames>
    <sheetDataSet>
      <sheetData sheetId="0">
        <row r="2">
          <cell r="A2" t="str">
            <v>Abel</v>
          </cell>
          <cell r="G2" t="str">
            <v>PAYET</v>
          </cell>
        </row>
        <row r="3">
          <cell r="A3" t="str">
            <v>Adelphe</v>
          </cell>
          <cell r="G3" t="str">
            <v>HOARAU</v>
          </cell>
        </row>
        <row r="4">
          <cell r="A4" t="str">
            <v>Adrien</v>
          </cell>
          <cell r="G4" t="str">
            <v>HOAREAU</v>
          </cell>
        </row>
        <row r="5">
          <cell r="A5" t="str">
            <v>Alain</v>
          </cell>
          <cell r="G5" t="str">
            <v>GRONDIN</v>
          </cell>
        </row>
        <row r="6">
          <cell r="A6" t="str">
            <v>Alphonse</v>
          </cell>
          <cell r="G6" t="str">
            <v>FONTAINE</v>
          </cell>
        </row>
        <row r="7">
          <cell r="A7" t="str">
            <v>Amélie</v>
          </cell>
          <cell r="G7" t="str">
            <v>BOYER</v>
          </cell>
        </row>
        <row r="8">
          <cell r="A8" t="str">
            <v>Anne</v>
          </cell>
          <cell r="G8" t="str">
            <v>CLAIN</v>
          </cell>
        </row>
        <row r="9">
          <cell r="A9" t="str">
            <v>Anselme</v>
          </cell>
          <cell r="G9" t="str">
            <v>BALE</v>
          </cell>
        </row>
        <row r="10">
          <cell r="A10" t="str">
            <v>Aristide</v>
          </cell>
          <cell r="G10" t="str">
            <v>PODEVIN</v>
          </cell>
        </row>
        <row r="11">
          <cell r="A11" t="str">
            <v>Armel</v>
          </cell>
          <cell r="G11" t="str">
            <v>LARNAK</v>
          </cell>
        </row>
        <row r="12">
          <cell r="A12" t="str">
            <v>Arsène</v>
          </cell>
          <cell r="G12" t="str">
            <v>AH-KAÏ</v>
          </cell>
        </row>
        <row r="13">
          <cell r="A13" t="str">
            <v>Augustin</v>
          </cell>
          <cell r="G13" t="str">
            <v>RALINGOM</v>
          </cell>
        </row>
        <row r="14">
          <cell r="A14" t="str">
            <v>Barthélémy</v>
          </cell>
          <cell r="G14" t="str">
            <v>JAMERO</v>
          </cell>
        </row>
        <row r="15">
          <cell r="A15" t="str">
            <v>Benoît</v>
          </cell>
          <cell r="G15" t="str">
            <v>PLANCTON</v>
          </cell>
        </row>
        <row r="16">
          <cell r="A16" t="str">
            <v>Bernard</v>
          </cell>
          <cell r="G16" t="str">
            <v>PLANTAIN</v>
          </cell>
        </row>
        <row r="17">
          <cell r="A17" t="str">
            <v>Bertrand</v>
          </cell>
          <cell r="G17" t="str">
            <v>GUYOT</v>
          </cell>
        </row>
        <row r="18">
          <cell r="A18" t="str">
            <v>Brigitte</v>
          </cell>
          <cell r="G18" t="str">
            <v>KAPORAIL</v>
          </cell>
        </row>
        <row r="19">
          <cell r="A19" t="str">
            <v>Bruno</v>
          </cell>
          <cell r="G19" t="str">
            <v>BÉDOUNE</v>
          </cell>
        </row>
        <row r="20">
          <cell r="A20" t="str">
            <v>Christophe</v>
          </cell>
          <cell r="G20" t="str">
            <v>LAMART</v>
          </cell>
        </row>
        <row r="21">
          <cell r="A21" t="str">
            <v>Claire</v>
          </cell>
          <cell r="G21" t="str">
            <v>TUDOR</v>
          </cell>
        </row>
        <row r="22">
          <cell r="A22" t="str">
            <v>Clarisse</v>
          </cell>
          <cell r="G22" t="str">
            <v>SLIMAN</v>
          </cell>
        </row>
        <row r="23">
          <cell r="A23" t="str">
            <v>Donald</v>
          </cell>
          <cell r="G23" t="str">
            <v>KERBIDY</v>
          </cell>
        </row>
        <row r="24">
          <cell r="A24" t="str">
            <v>Édith</v>
          </cell>
          <cell r="G24" t="str">
            <v>MAILLOT</v>
          </cell>
        </row>
        <row r="25">
          <cell r="A25" t="str">
            <v>Émeline</v>
          </cell>
          <cell r="G25" t="str">
            <v>NOUAILLY</v>
          </cell>
        </row>
        <row r="26">
          <cell r="A26" t="str">
            <v>Eymard</v>
          </cell>
          <cell r="G26" t="str">
            <v>PRÉVOT</v>
          </cell>
        </row>
        <row r="27">
          <cell r="A27" t="str">
            <v>Fabrice</v>
          </cell>
          <cell r="G27" t="str">
            <v>LEMOYNE</v>
          </cell>
        </row>
        <row r="28">
          <cell r="A28" t="str">
            <v>Fleur</v>
          </cell>
          <cell r="G28" t="str">
            <v>QUENNEL</v>
          </cell>
        </row>
        <row r="29">
          <cell r="A29" t="str">
            <v>Florence</v>
          </cell>
          <cell r="G29" t="str">
            <v>FLANNEL</v>
          </cell>
        </row>
        <row r="30">
          <cell r="A30" t="str">
            <v>Florent</v>
          </cell>
          <cell r="G30" t="str">
            <v>GUILLOTIN</v>
          </cell>
        </row>
        <row r="31">
          <cell r="A31" t="str">
            <v>François</v>
          </cell>
          <cell r="G31" t="str">
            <v>EFFERALGAN</v>
          </cell>
        </row>
        <row r="32">
          <cell r="A32" t="str">
            <v>Françoise</v>
          </cell>
          <cell r="G32" t="str">
            <v>DOLIPRANE</v>
          </cell>
        </row>
        <row r="33">
          <cell r="A33" t="str">
            <v>Gabriel</v>
          </cell>
          <cell r="G33" t="str">
            <v>MAYROUT</v>
          </cell>
        </row>
        <row r="34">
          <cell r="A34" t="str">
            <v>Gabrielle</v>
          </cell>
          <cell r="G34" t="str">
            <v>CAPUCCIN</v>
          </cell>
        </row>
        <row r="35">
          <cell r="A35" t="str">
            <v>Gaétan</v>
          </cell>
          <cell r="G35" t="str">
            <v>GIBBON</v>
          </cell>
        </row>
        <row r="36">
          <cell r="A36" t="str">
            <v>Gille</v>
          </cell>
          <cell r="G36" t="str">
            <v>RENAULT</v>
          </cell>
        </row>
        <row r="37">
          <cell r="A37" t="str">
            <v>Ginette</v>
          </cell>
          <cell r="G37" t="str">
            <v>PEUGEOT</v>
          </cell>
        </row>
        <row r="38">
          <cell r="A38" t="str">
            <v>Grégoire</v>
          </cell>
          <cell r="G38" t="str">
            <v>CITROËN</v>
          </cell>
        </row>
        <row r="39">
          <cell r="A39" t="str">
            <v>Hélène</v>
          </cell>
          <cell r="G39" t="str">
            <v>SIMCA</v>
          </cell>
        </row>
        <row r="40">
          <cell r="A40" t="str">
            <v>Henri</v>
          </cell>
          <cell r="G40" t="str">
            <v>DE CHEVOT</v>
          </cell>
        </row>
        <row r="41">
          <cell r="A41" t="str">
            <v>Henriette</v>
          </cell>
          <cell r="G41" t="str">
            <v>LENOVO</v>
          </cell>
        </row>
        <row r="42">
          <cell r="A42" t="str">
            <v>Inès</v>
          </cell>
          <cell r="G42" t="str">
            <v>ACER</v>
          </cell>
        </row>
        <row r="43">
          <cell r="A43" t="str">
            <v>Ingrid</v>
          </cell>
          <cell r="G43" t="str">
            <v>FORTRON</v>
          </cell>
        </row>
        <row r="44">
          <cell r="A44" t="str">
            <v>Jean-Marie</v>
          </cell>
          <cell r="G44" t="str">
            <v>AZERTY</v>
          </cell>
        </row>
        <row r="45">
          <cell r="A45" t="str">
            <v>Josumé</v>
          </cell>
          <cell r="G45" t="str">
            <v>TOPAZE</v>
          </cell>
        </row>
        <row r="46">
          <cell r="A46" t="str">
            <v>Jules</v>
          </cell>
          <cell r="G46" t="str">
            <v>BÉCAUD</v>
          </cell>
        </row>
        <row r="47">
          <cell r="A47" t="str">
            <v>Julie</v>
          </cell>
          <cell r="G47" t="str">
            <v>PATATE</v>
          </cell>
        </row>
        <row r="48">
          <cell r="A48" t="str">
            <v>Julien</v>
          </cell>
          <cell r="G48" t="str">
            <v>DURAND</v>
          </cell>
        </row>
        <row r="49">
          <cell r="A49" t="str">
            <v>Julienne</v>
          </cell>
          <cell r="G49" t="str">
            <v>DENIOT</v>
          </cell>
        </row>
        <row r="50">
          <cell r="A50" t="str">
            <v>Juliette</v>
          </cell>
          <cell r="G50" t="str">
            <v>FERRAND</v>
          </cell>
        </row>
        <row r="51">
          <cell r="A51" t="str">
            <v>Laurence</v>
          </cell>
          <cell r="G51" t="str">
            <v>MARÉCHAL</v>
          </cell>
        </row>
        <row r="52">
          <cell r="A52" t="str">
            <v>Laurent</v>
          </cell>
          <cell r="G52" t="str">
            <v>PORSIDOUX</v>
          </cell>
        </row>
        <row r="53">
          <cell r="A53" t="str">
            <v>Léger</v>
          </cell>
          <cell r="G53" t="str">
            <v>BAROUEIL</v>
          </cell>
        </row>
        <row r="54">
          <cell r="A54" t="str">
            <v>Louis</v>
          </cell>
          <cell r="G54" t="str">
            <v>NADAL</v>
          </cell>
        </row>
        <row r="55">
          <cell r="A55" t="str">
            <v>Marie</v>
          </cell>
          <cell r="G55" t="str">
            <v>CRÉPIN</v>
          </cell>
        </row>
        <row r="56">
          <cell r="A56" t="str">
            <v>Marie-Rose</v>
          </cell>
          <cell r="G56" t="str">
            <v>POTIER</v>
          </cell>
        </row>
        <row r="57">
          <cell r="A57" t="str">
            <v>Marietta</v>
          </cell>
          <cell r="G57" t="str">
            <v>MERCIER</v>
          </cell>
        </row>
        <row r="58">
          <cell r="A58" t="str">
            <v>Mariette</v>
          </cell>
          <cell r="G58" t="str">
            <v>FROMAGER</v>
          </cell>
        </row>
        <row r="59">
          <cell r="A59" t="str">
            <v>Marilyne</v>
          </cell>
          <cell r="G59" t="str">
            <v>DOLTO</v>
          </cell>
        </row>
        <row r="60">
          <cell r="A60" t="str">
            <v>Marina</v>
          </cell>
          <cell r="G60" t="str">
            <v>KERN</v>
          </cell>
        </row>
        <row r="61">
          <cell r="A61" t="str">
            <v>Martha</v>
          </cell>
          <cell r="G61" t="str">
            <v>GAROU</v>
          </cell>
        </row>
        <row r="62">
          <cell r="A62" t="str">
            <v>Martin</v>
          </cell>
          <cell r="G62" t="str">
            <v>GERROY</v>
          </cell>
        </row>
        <row r="63">
          <cell r="A63" t="str">
            <v>Martinien</v>
          </cell>
          <cell r="G63" t="str">
            <v>LEROY</v>
          </cell>
        </row>
        <row r="64">
          <cell r="A64" t="str">
            <v>Maurice</v>
          </cell>
          <cell r="G64" t="str">
            <v>DUFOUR</v>
          </cell>
        </row>
        <row r="65">
          <cell r="A65" t="str">
            <v>Mauricette</v>
          </cell>
          <cell r="G65" t="str">
            <v>LESSANPLAN</v>
          </cell>
        </row>
        <row r="66">
          <cell r="A66" t="str">
            <v>Michel</v>
          </cell>
          <cell r="G66" t="str">
            <v>MIKITAOU</v>
          </cell>
        </row>
        <row r="67">
          <cell r="A67" t="str">
            <v>Michèle</v>
          </cell>
          <cell r="G67" t="str">
            <v>LAFERRIÈRE</v>
          </cell>
        </row>
        <row r="68">
          <cell r="A68" t="str">
            <v>Monique</v>
          </cell>
          <cell r="G68" t="str">
            <v>COUTURIER</v>
          </cell>
        </row>
        <row r="69">
          <cell r="A69" t="str">
            <v>Nadège</v>
          </cell>
          <cell r="G69" t="str">
            <v>VITRIER</v>
          </cell>
        </row>
        <row r="70">
          <cell r="A70" t="str">
            <v>Nathalie</v>
          </cell>
          <cell r="G70" t="str">
            <v>VITRY</v>
          </cell>
        </row>
        <row r="71">
          <cell r="A71" t="str">
            <v>Raïssa</v>
          </cell>
          <cell r="G71" t="str">
            <v>KORBEYDOR</v>
          </cell>
        </row>
        <row r="72">
          <cell r="A72" t="str">
            <v>Reine</v>
          </cell>
          <cell r="G72" t="str">
            <v>LA ROCADE</v>
          </cell>
        </row>
        <row r="73">
          <cell r="A73" t="str">
            <v>Roland</v>
          </cell>
          <cell r="G73" t="str">
            <v>PICARD</v>
          </cell>
        </row>
        <row r="74">
          <cell r="A74" t="str">
            <v>Rosalie</v>
          </cell>
          <cell r="G74" t="str">
            <v>SAUPIQUET</v>
          </cell>
        </row>
        <row r="75">
          <cell r="A75" t="str">
            <v>Rose</v>
          </cell>
          <cell r="G75" t="str">
            <v>ZASSAR</v>
          </cell>
        </row>
        <row r="76">
          <cell r="A76" t="str">
            <v>Sabine</v>
          </cell>
          <cell r="G76" t="str">
            <v>FÉRU</v>
          </cell>
        </row>
        <row r="77">
          <cell r="A77" t="str">
            <v>Thérèse</v>
          </cell>
          <cell r="G77" t="str">
            <v>POIVRE</v>
          </cell>
        </row>
        <row r="78">
          <cell r="A78" t="str">
            <v>Thierry</v>
          </cell>
          <cell r="G78" t="str">
            <v>SYNTHOL</v>
          </cell>
        </row>
        <row r="79">
          <cell r="A79" t="str">
            <v>Victor</v>
          </cell>
          <cell r="G79" t="str">
            <v>BRIAND</v>
          </cell>
        </row>
        <row r="80">
          <cell r="A80" t="str">
            <v>Vincent</v>
          </cell>
          <cell r="G80" t="str">
            <v>LECTER</v>
          </cell>
        </row>
        <row r="81">
          <cell r="A81" t="str">
            <v>Philippe</v>
          </cell>
          <cell r="G81" t="str">
            <v>BASTER</v>
          </cell>
        </row>
        <row r="82">
          <cell r="A82" t="str">
            <v>Marion</v>
          </cell>
          <cell r="G82" t="str">
            <v>LIMON</v>
          </cell>
        </row>
        <row r="83">
          <cell r="A83" t="str">
            <v>Marthe</v>
          </cell>
          <cell r="G83" t="str">
            <v>CANTALOU</v>
          </cell>
        </row>
        <row r="84">
          <cell r="A84" t="str">
            <v>Martine</v>
          </cell>
          <cell r="G84" t="str">
            <v>POPIERRE</v>
          </cell>
        </row>
        <row r="85">
          <cell r="A85" t="str">
            <v>Lucie</v>
          </cell>
          <cell r="G85" t="str">
            <v>CRÉOLAYE</v>
          </cell>
        </row>
        <row r="86">
          <cell r="A86" t="str">
            <v>Lucette</v>
          </cell>
          <cell r="G86" t="str">
            <v>VOLAYEDEULO</v>
          </cell>
        </row>
        <row r="87">
          <cell r="A87" t="str">
            <v>Hector</v>
          </cell>
          <cell r="G87" t="str">
            <v>LAVOCATIER</v>
          </cell>
        </row>
        <row r="88">
          <cell r="A88" t="str">
            <v>Javert</v>
          </cell>
          <cell r="G88" t="str">
            <v>FRAMBOISIER</v>
          </cell>
        </row>
        <row r="89">
          <cell r="A89" t="str">
            <v>Arthur</v>
          </cell>
          <cell r="G89" t="str">
            <v>NOSFERATU</v>
          </cell>
        </row>
        <row r="90">
          <cell r="A90" t="str">
            <v>Arthurin</v>
          </cell>
          <cell r="G90" t="str">
            <v>DE LAYAHOURTIERE</v>
          </cell>
        </row>
        <row r="91">
          <cell r="A91" t="str">
            <v>Adam</v>
          </cell>
          <cell r="G91" t="str">
            <v>DE LESCLANDRE</v>
          </cell>
        </row>
        <row r="92">
          <cell r="A92" t="str">
            <v>Firmin</v>
          </cell>
          <cell r="G92" t="str">
            <v>POISKAYE</v>
          </cell>
        </row>
        <row r="93">
          <cell r="A93" t="str">
            <v>Firmaine</v>
          </cell>
          <cell r="G93" t="str">
            <v>DUCOIN</v>
          </cell>
        </row>
        <row r="94">
          <cell r="A94" t="str">
            <v>Jismaine</v>
          </cell>
          <cell r="G94" t="str">
            <v>DELKO</v>
          </cell>
        </row>
        <row r="95">
          <cell r="A95" t="str">
            <v>Ariette</v>
          </cell>
          <cell r="G95" t="str">
            <v>BOURRICHE</v>
          </cell>
        </row>
        <row r="96">
          <cell r="A96" t="str">
            <v>Suzette</v>
          </cell>
          <cell r="G96" t="str">
            <v>PATATE</v>
          </cell>
        </row>
        <row r="97">
          <cell r="A97" t="str">
            <v>Toto</v>
          </cell>
          <cell r="G97" t="str">
            <v>ELEGANT</v>
          </cell>
        </row>
        <row r="98">
          <cell r="A98" t="str">
            <v>Popeye</v>
          </cell>
          <cell r="G98" t="str">
            <v>MALAPRIT</v>
          </cell>
        </row>
        <row r="99">
          <cell r="A99" t="str">
            <v>Olive</v>
          </cell>
          <cell r="G99" t="str">
            <v>LADOUCEUR</v>
          </cell>
        </row>
        <row r="100">
          <cell r="A100" t="str">
            <v>Olivier</v>
          </cell>
          <cell r="G100" t="str">
            <v>LEART</v>
          </cell>
        </row>
        <row r="101">
          <cell r="A101" t="str">
            <v>Olivia</v>
          </cell>
          <cell r="G101" t="str">
            <v>BEAULIEU</v>
          </cell>
        </row>
        <row r="102">
          <cell r="A102" t="str">
            <v>Arnaud</v>
          </cell>
          <cell r="G102" t="str">
            <v>KAIRE</v>
          </cell>
        </row>
        <row r="103">
          <cell r="A103" t="str">
            <v>Didier</v>
          </cell>
          <cell r="G103" t="str">
            <v>TEGAS</v>
          </cell>
        </row>
        <row r="104">
          <cell r="A104" t="str">
            <v>Karine</v>
          </cell>
          <cell r="G104" t="str">
            <v>DEGAS</v>
          </cell>
        </row>
        <row r="105">
          <cell r="A105" t="str">
            <v>Cathy</v>
          </cell>
          <cell r="G105" t="str">
            <v>CROUK</v>
          </cell>
        </row>
        <row r="106">
          <cell r="A106" t="str">
            <v>Gilbert</v>
          </cell>
          <cell r="G106" t="str">
            <v>BALZAMIN</v>
          </cell>
        </row>
        <row r="107">
          <cell r="A107" t="str">
            <v>Edwy</v>
          </cell>
          <cell r="G107" t="str">
            <v>QWERTY</v>
          </cell>
        </row>
        <row r="108">
          <cell r="A108" t="str">
            <v>Edwige</v>
          </cell>
          <cell r="G108" t="str">
            <v>TAKABOULET</v>
          </cell>
        </row>
        <row r="109">
          <cell r="A109" t="str">
            <v>Gabriella</v>
          </cell>
          <cell r="G109" t="str">
            <v>PATATRAC</v>
          </cell>
        </row>
        <row r="110">
          <cell r="A110" t="str">
            <v>Gabriel</v>
          </cell>
          <cell r="G110" t="str">
            <v>BELAMI</v>
          </cell>
        </row>
        <row r="111">
          <cell r="A111" t="str">
            <v>André</v>
          </cell>
          <cell r="G111" t="str">
            <v>LOBRI</v>
          </cell>
        </row>
        <row r="112">
          <cell r="A112" t="str">
            <v>Léa</v>
          </cell>
          <cell r="G112" t="str">
            <v>LOMBRIC</v>
          </cell>
        </row>
        <row r="113">
          <cell r="A113" t="str">
            <v>Céliane</v>
          </cell>
          <cell r="G113" t="str">
            <v>CAMOMILLE</v>
          </cell>
        </row>
        <row r="114">
          <cell r="A114" t="str">
            <v>Gaëtan</v>
          </cell>
          <cell r="G114" t="str">
            <v>MANGETOUD</v>
          </cell>
        </row>
        <row r="115">
          <cell r="A115" t="str">
            <v>Gitane</v>
          </cell>
          <cell r="G115" t="str">
            <v>GREVOND</v>
          </cell>
        </row>
        <row r="116">
          <cell r="A116" t="str">
            <v>Kim</v>
          </cell>
          <cell r="G116" t="str">
            <v>LOUNOIR</v>
          </cell>
        </row>
        <row r="117">
          <cell r="A117" t="str">
            <v>Jessie</v>
          </cell>
          <cell r="G117" t="str">
            <v>MOUNOIR</v>
          </cell>
        </row>
        <row r="118">
          <cell r="A118" t="str">
            <v>Simon</v>
          </cell>
          <cell r="G118" t="str">
            <v>BIBI</v>
          </cell>
        </row>
        <row r="119">
          <cell r="A119" t="str">
            <v>Simone</v>
          </cell>
          <cell r="G119" t="str">
            <v>DELAHOUSSE</v>
          </cell>
        </row>
        <row r="120">
          <cell r="A120" t="str">
            <v>Léonce</v>
          </cell>
          <cell r="G120" t="str">
            <v>PONCE-PILEPLATE</v>
          </cell>
        </row>
        <row r="121">
          <cell r="G121" t="str">
            <v>LAO-TSE-TSE</v>
          </cell>
        </row>
        <row r="122">
          <cell r="G122" t="str">
            <v>LIMASSE</v>
          </cell>
        </row>
        <row r="123">
          <cell r="G123" t="str">
            <v>MOTHE</v>
          </cell>
        </row>
        <row r="124">
          <cell r="G124" t="str">
            <v>LACRIM</v>
          </cell>
        </row>
        <row r="125">
          <cell r="G125" t="str">
            <v>FLANNEL</v>
          </cell>
        </row>
        <row r="126">
          <cell r="G126" t="str">
            <v>COTONADE</v>
          </cell>
        </row>
        <row r="127">
          <cell r="G127" t="str">
            <v>PILON</v>
          </cell>
        </row>
        <row r="128">
          <cell r="G128" t="str">
            <v>LELOULAKUISS</v>
          </cell>
        </row>
        <row r="129">
          <cell r="G129" t="str">
            <v>MANCHON</v>
          </cell>
        </row>
        <row r="130">
          <cell r="G130" t="str">
            <v>MANCHOT</v>
          </cell>
        </row>
        <row r="131">
          <cell r="G131" t="str">
            <v>MELANSSON</v>
          </cell>
        </row>
        <row r="132">
          <cell r="G132" t="str">
            <v>CRAMON</v>
          </cell>
        </row>
        <row r="133">
          <cell r="G133" t="str">
            <v>PADI</v>
          </cell>
        </row>
        <row r="134">
          <cell r="G134" t="str">
            <v>MUNSTER</v>
          </cell>
        </row>
        <row r="135">
          <cell r="G135" t="str">
            <v>KOCHOLAT</v>
          </cell>
        </row>
        <row r="136">
          <cell r="G136" t="str">
            <v>COLIN</v>
          </cell>
        </row>
        <row r="137">
          <cell r="G137" t="str">
            <v>RASQUALE</v>
          </cell>
        </row>
        <row r="138">
          <cell r="G138" t="str">
            <v>PEHEMU</v>
          </cell>
        </row>
        <row r="139">
          <cell r="G139" t="str">
            <v>LEMIYON</v>
          </cell>
        </row>
        <row r="140">
          <cell r="G140" t="str">
            <v>CALYPSO</v>
          </cell>
        </row>
        <row r="141">
          <cell r="G141" t="str">
            <v>LOUMI</v>
          </cell>
        </row>
        <row r="142">
          <cell r="G142" t="str">
            <v>FOURMI</v>
          </cell>
        </row>
        <row r="143">
          <cell r="G143" t="str">
            <v>TOLSTOÏ</v>
          </cell>
        </row>
        <row r="144">
          <cell r="G144" t="str">
            <v>CHICHE</v>
          </cell>
        </row>
        <row r="145">
          <cell r="G145" t="str">
            <v>JOB</v>
          </cell>
        </row>
        <row r="146">
          <cell r="G146" t="str">
            <v>CRESUS</v>
          </cell>
        </row>
        <row r="147">
          <cell r="G147" t="str">
            <v>MATHEO</v>
          </cell>
        </row>
        <row r="148">
          <cell r="G148" t="str">
            <v>CABREL</v>
          </cell>
        </row>
        <row r="149">
          <cell r="G149" t="str">
            <v>CORK</v>
          </cell>
        </row>
        <row r="150">
          <cell r="G150" t="str">
            <v>LETHON</v>
          </cell>
        </row>
        <row r="151">
          <cell r="G151" t="str">
            <v>ESPARDON</v>
          </cell>
        </row>
        <row r="152">
          <cell r="G152" t="str">
            <v>GANGSTA</v>
          </cell>
        </row>
        <row r="153">
          <cell r="G153" t="str">
            <v>PAVU</v>
          </cell>
        </row>
        <row r="154">
          <cell r="G154" t="str">
            <v>BOLERO</v>
          </cell>
        </row>
        <row r="155">
          <cell r="G155" t="str">
            <v>KOLHER</v>
          </cell>
        </row>
        <row r="156">
          <cell r="G156" t="str">
            <v>NESTLE</v>
          </cell>
        </row>
        <row r="157">
          <cell r="G157" t="str">
            <v>RIMEL</v>
          </cell>
        </row>
        <row r="158">
          <cell r="G158" t="str">
            <v>OPINEL</v>
          </cell>
        </row>
        <row r="159">
          <cell r="G159" t="str">
            <v>BONUX</v>
          </cell>
        </row>
        <row r="160">
          <cell r="G160" t="str">
            <v>LESIEUR</v>
          </cell>
        </row>
        <row r="161">
          <cell r="G161" t="str">
            <v>DIJON</v>
          </cell>
        </row>
        <row r="162">
          <cell r="G162" t="str">
            <v>PAILLOT</v>
          </cell>
        </row>
        <row r="163">
          <cell r="G163" t="str">
            <v>FAYOT</v>
          </cell>
        </row>
        <row r="164">
          <cell r="G164" t="str">
            <v>PELICAN</v>
          </cell>
        </row>
        <row r="165">
          <cell r="G165" t="str">
            <v>FIERABRAS</v>
          </cell>
        </row>
        <row r="166">
          <cell r="G166" t="str">
            <v>MAXIME</v>
          </cell>
        </row>
        <row r="167">
          <cell r="G167" t="str">
            <v>CESAR</v>
          </cell>
        </row>
        <row r="168">
          <cell r="G168" t="str">
            <v>BOURDIN</v>
          </cell>
        </row>
        <row r="169">
          <cell r="G169" t="str">
            <v>VLADI-BOURDIN</v>
          </cell>
        </row>
        <row r="170">
          <cell r="G170" t="str">
            <v>SAVABIN</v>
          </cell>
        </row>
        <row r="171">
          <cell r="G171" t="str">
            <v>ROBERT</v>
          </cell>
        </row>
        <row r="172">
          <cell r="G172" t="str">
            <v>TREMA</v>
          </cell>
        </row>
        <row r="173">
          <cell r="G173" t="str">
            <v>VANDEL</v>
          </cell>
        </row>
        <row r="174">
          <cell r="G174" t="str">
            <v>GLENFIDICH</v>
          </cell>
        </row>
        <row r="175">
          <cell r="G175" t="str">
            <v>KLEIN</v>
          </cell>
        </row>
        <row r="176">
          <cell r="G176" t="str">
            <v>DUPONT-LAJOIE</v>
          </cell>
        </row>
        <row r="177">
          <cell r="G177" t="str">
            <v>MULOT</v>
          </cell>
        </row>
        <row r="178">
          <cell r="G178" t="str">
            <v>SIMCA</v>
          </cell>
        </row>
        <row r="179">
          <cell r="G179" t="str">
            <v>RABOULE</v>
          </cell>
        </row>
        <row r="180">
          <cell r="G180" t="str">
            <v>BASINGER</v>
          </cell>
        </row>
        <row r="181">
          <cell r="G181" t="str">
            <v>SAUMON</v>
          </cell>
        </row>
        <row r="182">
          <cell r="G182" t="str">
            <v>SIGNORET</v>
          </cell>
        </row>
        <row r="183">
          <cell r="G183" t="str">
            <v>PODAGOM</v>
          </cell>
        </row>
        <row r="184">
          <cell r="G184" t="str">
            <v>PIPENGAYE</v>
          </cell>
        </row>
        <row r="185">
          <cell r="G185" t="str">
            <v>PAINGRE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A0B65-90CE-458B-A437-FA3F188D4922}">
  <sheetPr>
    <tabColor rgb="FF00B050"/>
  </sheetPr>
  <dimension ref="A1:I1102"/>
  <sheetViews>
    <sheetView tabSelected="1" workbookViewId="0">
      <selection activeCell="L11" sqref="L11"/>
    </sheetView>
  </sheetViews>
  <sheetFormatPr baseColWidth="10" defaultRowHeight="15" x14ac:dyDescent="0.25"/>
  <cols>
    <col min="2" max="2" width="12" bestFit="1" customWidth="1"/>
    <col min="3" max="3" width="24.140625" bestFit="1" customWidth="1"/>
    <col min="4" max="4" width="16.85546875" bestFit="1" customWidth="1"/>
    <col min="5" max="5" width="21.28515625" bestFit="1" customWidth="1"/>
    <col min="6" max="6" width="12.85546875" bestFit="1" customWidth="1"/>
    <col min="7" max="7" width="13.140625" bestFit="1" customWidth="1"/>
  </cols>
  <sheetData>
    <row r="1" spans="1:9" ht="18.75" x14ac:dyDescent="0.3">
      <c r="A1" s="13" t="s">
        <v>1394</v>
      </c>
      <c r="B1" s="13"/>
      <c r="C1" s="13"/>
      <c r="D1" s="13"/>
      <c r="E1" s="13"/>
      <c r="F1" s="13"/>
      <c r="G1" s="13"/>
    </row>
    <row r="3" spans="1:9" x14ac:dyDescent="0.25">
      <c r="A3" s="12" t="s">
        <v>62</v>
      </c>
      <c r="B3" s="12" t="s">
        <v>294</v>
      </c>
      <c r="C3" s="12" t="s">
        <v>293</v>
      </c>
      <c r="D3" s="12" t="s">
        <v>64</v>
      </c>
      <c r="E3" s="12" t="s">
        <v>63</v>
      </c>
      <c r="F3" s="12" t="s">
        <v>292</v>
      </c>
      <c r="G3" s="12" t="s">
        <v>1395</v>
      </c>
      <c r="H3" s="12" t="s">
        <v>1396</v>
      </c>
      <c r="I3" s="12" t="s">
        <v>1397</v>
      </c>
    </row>
    <row r="4" spans="1:9" x14ac:dyDescent="0.25">
      <c r="A4" s="11">
        <v>44197</v>
      </c>
      <c r="B4" s="11" t="s">
        <v>295</v>
      </c>
      <c r="C4" s="11" t="s">
        <v>156</v>
      </c>
      <c r="D4" s="10" t="s">
        <v>66</v>
      </c>
      <c r="E4" s="10" t="s">
        <v>54</v>
      </c>
      <c r="F4" s="10">
        <f t="shared" ref="F4:F67" si="0">IF(E4="Sainte-Clotilde",6,INDEX(Matrice_KM,MATCH(E4,liste_communes,0),MATCH("Sainte-Clotilde",liste_communes,0)))</f>
        <v>32</v>
      </c>
      <c r="G4" s="10" t="str">
        <f>IF(F4&lt;50,"PEM",IF(F4&lt;100,"PEX","PET"))</f>
        <v>PEM</v>
      </c>
      <c r="H4" s="10">
        <f>IF(G4="PEM",3.75,IF(G4="PEX",4.25,4.85))</f>
        <v>3.75</v>
      </c>
      <c r="I4" s="10">
        <f>F4*H4</f>
        <v>120</v>
      </c>
    </row>
    <row r="5" spans="1:9" x14ac:dyDescent="0.25">
      <c r="A5" s="11">
        <v>44197</v>
      </c>
      <c r="B5" s="11" t="s">
        <v>296</v>
      </c>
      <c r="C5" s="11" t="s">
        <v>149</v>
      </c>
      <c r="D5" s="10" t="s">
        <v>66</v>
      </c>
      <c r="E5" s="10" t="s">
        <v>51</v>
      </c>
      <c r="F5" s="10">
        <f t="shared" si="0"/>
        <v>59</v>
      </c>
      <c r="G5" s="10" t="str">
        <f t="shared" ref="G5:G68" si="1">IF(F5&lt;50,"PEM",IF(F5&lt;100,"PEX","PET"))</f>
        <v>PEX</v>
      </c>
      <c r="H5" s="10">
        <f t="shared" ref="H5:H68" si="2">IF(G5="PEM",3.75,IF(G5="PEX",4.25,4.85))</f>
        <v>4.25</v>
      </c>
      <c r="I5" s="10">
        <f t="shared" ref="I5:I68" si="3">F5*H5</f>
        <v>250.75</v>
      </c>
    </row>
    <row r="6" spans="1:9" x14ac:dyDescent="0.25">
      <c r="A6" s="11">
        <v>44197</v>
      </c>
      <c r="B6" s="11" t="s">
        <v>297</v>
      </c>
      <c r="C6" s="11" t="s">
        <v>168</v>
      </c>
      <c r="D6" s="10" t="s">
        <v>66</v>
      </c>
      <c r="E6" s="10" t="s">
        <v>27</v>
      </c>
      <c r="F6" s="10">
        <f t="shared" si="0"/>
        <v>72</v>
      </c>
      <c r="G6" s="10" t="str">
        <f t="shared" si="1"/>
        <v>PEX</v>
      </c>
      <c r="H6" s="10">
        <f t="shared" si="2"/>
        <v>4.25</v>
      </c>
      <c r="I6" s="10">
        <f t="shared" si="3"/>
        <v>306</v>
      </c>
    </row>
    <row r="7" spans="1:9" x14ac:dyDescent="0.25">
      <c r="A7" s="11">
        <v>44197</v>
      </c>
      <c r="B7" s="11" t="s">
        <v>298</v>
      </c>
      <c r="C7" s="11" t="s">
        <v>281</v>
      </c>
      <c r="D7" s="10" t="s">
        <v>65</v>
      </c>
      <c r="E7" s="10" t="s">
        <v>30</v>
      </c>
      <c r="F7" s="10">
        <f t="shared" si="0"/>
        <v>80</v>
      </c>
      <c r="G7" s="10" t="str">
        <f t="shared" si="1"/>
        <v>PEX</v>
      </c>
      <c r="H7" s="10">
        <f t="shared" si="2"/>
        <v>4.25</v>
      </c>
      <c r="I7" s="10">
        <f t="shared" si="3"/>
        <v>340</v>
      </c>
    </row>
    <row r="8" spans="1:9" x14ac:dyDescent="0.25">
      <c r="A8" s="11">
        <v>44197</v>
      </c>
      <c r="B8" s="11" t="s">
        <v>299</v>
      </c>
      <c r="C8" s="11" t="s">
        <v>176</v>
      </c>
      <c r="D8" s="10" t="s">
        <v>66</v>
      </c>
      <c r="E8" s="10" t="s">
        <v>18</v>
      </c>
      <c r="F8" s="10">
        <f t="shared" si="0"/>
        <v>44</v>
      </c>
      <c r="G8" s="10" t="str">
        <f t="shared" si="1"/>
        <v>PEM</v>
      </c>
      <c r="H8" s="10">
        <f t="shared" si="2"/>
        <v>3.75</v>
      </c>
      <c r="I8" s="10">
        <f t="shared" si="3"/>
        <v>165</v>
      </c>
    </row>
    <row r="9" spans="1:9" x14ac:dyDescent="0.25">
      <c r="A9" s="11">
        <v>44197</v>
      </c>
      <c r="B9" s="11" t="s">
        <v>300</v>
      </c>
      <c r="C9" s="11" t="s">
        <v>179</v>
      </c>
      <c r="D9" s="10" t="s">
        <v>66</v>
      </c>
      <c r="E9" s="10" t="s">
        <v>40</v>
      </c>
      <c r="F9" s="10">
        <f t="shared" si="0"/>
        <v>91</v>
      </c>
      <c r="G9" s="10" t="str">
        <f t="shared" si="1"/>
        <v>PEX</v>
      </c>
      <c r="H9" s="10">
        <f t="shared" si="2"/>
        <v>4.25</v>
      </c>
      <c r="I9" s="10">
        <f t="shared" si="3"/>
        <v>386.75</v>
      </c>
    </row>
    <row r="10" spans="1:9" x14ac:dyDescent="0.25">
      <c r="A10" s="11">
        <v>44197</v>
      </c>
      <c r="B10" s="11" t="s">
        <v>301</v>
      </c>
      <c r="C10" s="11" t="s">
        <v>239</v>
      </c>
      <c r="D10" s="10" t="s">
        <v>66</v>
      </c>
      <c r="E10" s="10" t="s">
        <v>30</v>
      </c>
      <c r="F10" s="10">
        <f t="shared" si="0"/>
        <v>80</v>
      </c>
      <c r="G10" s="10" t="str">
        <f t="shared" si="1"/>
        <v>PEX</v>
      </c>
      <c r="H10" s="10">
        <f t="shared" si="2"/>
        <v>4.25</v>
      </c>
      <c r="I10" s="10">
        <f t="shared" si="3"/>
        <v>340</v>
      </c>
    </row>
    <row r="11" spans="1:9" x14ac:dyDescent="0.25">
      <c r="A11" s="11">
        <v>44197</v>
      </c>
      <c r="B11" s="11" t="s">
        <v>302</v>
      </c>
      <c r="C11" s="11" t="s">
        <v>205</v>
      </c>
      <c r="D11" s="10" t="s">
        <v>66</v>
      </c>
      <c r="E11" s="10" t="s">
        <v>37</v>
      </c>
      <c r="F11" s="10">
        <f t="shared" si="0"/>
        <v>83</v>
      </c>
      <c r="G11" s="10" t="str">
        <f t="shared" si="1"/>
        <v>PEX</v>
      </c>
      <c r="H11" s="10">
        <f t="shared" si="2"/>
        <v>4.25</v>
      </c>
      <c r="I11" s="10">
        <f t="shared" si="3"/>
        <v>352.75</v>
      </c>
    </row>
    <row r="12" spans="1:9" x14ac:dyDescent="0.25">
      <c r="A12" s="11">
        <v>44197</v>
      </c>
      <c r="B12" s="11" t="s">
        <v>303</v>
      </c>
      <c r="C12" s="11" t="s">
        <v>207</v>
      </c>
      <c r="D12" s="10" t="s">
        <v>65</v>
      </c>
      <c r="E12" s="10" t="s">
        <v>14</v>
      </c>
      <c r="F12" s="10">
        <f t="shared" si="0"/>
        <v>40</v>
      </c>
      <c r="G12" s="10" t="str">
        <f t="shared" si="1"/>
        <v>PEM</v>
      </c>
      <c r="H12" s="10">
        <f t="shared" si="2"/>
        <v>3.75</v>
      </c>
      <c r="I12" s="10">
        <f t="shared" si="3"/>
        <v>150</v>
      </c>
    </row>
    <row r="13" spans="1:9" x14ac:dyDescent="0.25">
      <c r="A13" s="11">
        <v>44197</v>
      </c>
      <c r="B13" s="11" t="s">
        <v>304</v>
      </c>
      <c r="C13" s="11" t="s">
        <v>230</v>
      </c>
      <c r="D13" s="10" t="s">
        <v>65</v>
      </c>
      <c r="E13" s="10" t="s">
        <v>55</v>
      </c>
      <c r="F13" s="10">
        <f t="shared" si="0"/>
        <v>41</v>
      </c>
      <c r="G13" s="10" t="str">
        <f t="shared" si="1"/>
        <v>PEM</v>
      </c>
      <c r="H13" s="10">
        <f t="shared" si="2"/>
        <v>3.75</v>
      </c>
      <c r="I13" s="10">
        <f t="shared" si="3"/>
        <v>153.75</v>
      </c>
    </row>
    <row r="14" spans="1:9" x14ac:dyDescent="0.25">
      <c r="A14" s="11">
        <v>44197</v>
      </c>
      <c r="B14" s="11" t="s">
        <v>305</v>
      </c>
      <c r="C14" s="11" t="s">
        <v>230</v>
      </c>
      <c r="D14" s="10" t="s">
        <v>65</v>
      </c>
      <c r="E14" s="10" t="s">
        <v>14</v>
      </c>
      <c r="F14" s="10">
        <f t="shared" si="0"/>
        <v>40</v>
      </c>
      <c r="G14" s="10" t="str">
        <f t="shared" si="1"/>
        <v>PEM</v>
      </c>
      <c r="H14" s="10">
        <f t="shared" si="2"/>
        <v>3.75</v>
      </c>
      <c r="I14" s="10">
        <f t="shared" si="3"/>
        <v>150</v>
      </c>
    </row>
    <row r="15" spans="1:9" x14ac:dyDescent="0.25">
      <c r="A15" s="11">
        <v>44197</v>
      </c>
      <c r="B15" s="11" t="s">
        <v>306</v>
      </c>
      <c r="C15" s="11" t="s">
        <v>275</v>
      </c>
      <c r="D15" s="10" t="s">
        <v>66</v>
      </c>
      <c r="E15" s="10" t="s">
        <v>13</v>
      </c>
      <c r="F15" s="10">
        <f t="shared" si="0"/>
        <v>38</v>
      </c>
      <c r="G15" s="10" t="str">
        <f t="shared" si="1"/>
        <v>PEM</v>
      </c>
      <c r="H15" s="10">
        <f t="shared" si="2"/>
        <v>3.75</v>
      </c>
      <c r="I15" s="10">
        <f t="shared" si="3"/>
        <v>142.5</v>
      </c>
    </row>
    <row r="16" spans="1:9" x14ac:dyDescent="0.25">
      <c r="A16" s="11">
        <v>44197</v>
      </c>
      <c r="B16" s="11" t="s">
        <v>307</v>
      </c>
      <c r="C16" s="11" t="s">
        <v>127</v>
      </c>
      <c r="D16" s="10" t="s">
        <v>66</v>
      </c>
      <c r="E16" s="10" t="s">
        <v>23</v>
      </c>
      <c r="F16" s="10">
        <f t="shared" si="0"/>
        <v>54</v>
      </c>
      <c r="G16" s="10" t="str">
        <f t="shared" si="1"/>
        <v>PEX</v>
      </c>
      <c r="H16" s="10">
        <f t="shared" si="2"/>
        <v>4.25</v>
      </c>
      <c r="I16" s="10">
        <f t="shared" si="3"/>
        <v>229.5</v>
      </c>
    </row>
    <row r="17" spans="1:9" x14ac:dyDescent="0.25">
      <c r="A17" s="11">
        <v>44197</v>
      </c>
      <c r="B17" s="11" t="s">
        <v>308</v>
      </c>
      <c r="C17" s="11" t="s">
        <v>181</v>
      </c>
      <c r="D17" s="10" t="s">
        <v>65</v>
      </c>
      <c r="E17" s="10" t="s">
        <v>36</v>
      </c>
      <c r="F17" s="10">
        <f t="shared" si="0"/>
        <v>96</v>
      </c>
      <c r="G17" s="10" t="str">
        <f t="shared" si="1"/>
        <v>PEX</v>
      </c>
      <c r="H17" s="10">
        <f t="shared" si="2"/>
        <v>4.25</v>
      </c>
      <c r="I17" s="10">
        <f t="shared" si="3"/>
        <v>408</v>
      </c>
    </row>
    <row r="18" spans="1:9" x14ac:dyDescent="0.25">
      <c r="A18" s="11">
        <v>44197</v>
      </c>
      <c r="B18" s="11" t="s">
        <v>309</v>
      </c>
      <c r="C18" s="11" t="s">
        <v>93</v>
      </c>
      <c r="D18" s="10" t="s">
        <v>66</v>
      </c>
      <c r="E18" s="10" t="s">
        <v>46</v>
      </c>
      <c r="F18" s="10">
        <f t="shared" si="0"/>
        <v>90</v>
      </c>
      <c r="G18" s="10" t="str">
        <f t="shared" si="1"/>
        <v>PEX</v>
      </c>
      <c r="H18" s="10">
        <f t="shared" si="2"/>
        <v>4.25</v>
      </c>
      <c r="I18" s="10">
        <f t="shared" si="3"/>
        <v>382.5</v>
      </c>
    </row>
    <row r="19" spans="1:9" x14ac:dyDescent="0.25">
      <c r="A19" s="11">
        <v>44197</v>
      </c>
      <c r="B19" s="11" t="s">
        <v>310</v>
      </c>
      <c r="C19" s="11" t="s">
        <v>137</v>
      </c>
      <c r="D19" s="10" t="s">
        <v>66</v>
      </c>
      <c r="E19" s="10" t="s">
        <v>17</v>
      </c>
      <c r="F19" s="10">
        <f t="shared" si="0"/>
        <v>38</v>
      </c>
      <c r="G19" s="10" t="str">
        <f t="shared" si="1"/>
        <v>PEM</v>
      </c>
      <c r="H19" s="10">
        <f t="shared" si="2"/>
        <v>3.75</v>
      </c>
      <c r="I19" s="10">
        <f t="shared" si="3"/>
        <v>142.5</v>
      </c>
    </row>
    <row r="20" spans="1:9" x14ac:dyDescent="0.25">
      <c r="A20" s="11">
        <v>44198</v>
      </c>
      <c r="B20" s="11" t="s">
        <v>311</v>
      </c>
      <c r="C20" s="11" t="s">
        <v>260</v>
      </c>
      <c r="D20" s="10" t="s">
        <v>66</v>
      </c>
      <c r="E20" s="10" t="s">
        <v>36</v>
      </c>
      <c r="F20" s="10">
        <f t="shared" si="0"/>
        <v>96</v>
      </c>
      <c r="G20" s="10" t="str">
        <f t="shared" si="1"/>
        <v>PEX</v>
      </c>
      <c r="H20" s="10">
        <f t="shared" si="2"/>
        <v>4.25</v>
      </c>
      <c r="I20" s="10">
        <f t="shared" si="3"/>
        <v>408</v>
      </c>
    </row>
    <row r="21" spans="1:9" x14ac:dyDescent="0.25">
      <c r="A21" s="11">
        <v>44198</v>
      </c>
      <c r="B21" s="11" t="s">
        <v>312</v>
      </c>
      <c r="C21" s="11" t="s">
        <v>123</v>
      </c>
      <c r="D21" s="10" t="s">
        <v>66</v>
      </c>
      <c r="E21" s="10" t="s">
        <v>33</v>
      </c>
      <c r="F21" s="10">
        <f t="shared" si="0"/>
        <v>117</v>
      </c>
      <c r="G21" s="10" t="str">
        <f t="shared" si="1"/>
        <v>PET</v>
      </c>
      <c r="H21" s="10">
        <f t="shared" si="2"/>
        <v>4.8499999999999996</v>
      </c>
      <c r="I21" s="10">
        <f t="shared" si="3"/>
        <v>567.44999999999993</v>
      </c>
    </row>
    <row r="22" spans="1:9" x14ac:dyDescent="0.25">
      <c r="A22" s="11">
        <v>44198</v>
      </c>
      <c r="B22" s="11" t="s">
        <v>313</v>
      </c>
      <c r="C22" s="11" t="s">
        <v>241</v>
      </c>
      <c r="D22" s="10" t="s">
        <v>66</v>
      </c>
      <c r="E22" s="10" t="s">
        <v>30</v>
      </c>
      <c r="F22" s="10">
        <f t="shared" si="0"/>
        <v>80</v>
      </c>
      <c r="G22" s="10" t="str">
        <f t="shared" si="1"/>
        <v>PEX</v>
      </c>
      <c r="H22" s="10">
        <f t="shared" si="2"/>
        <v>4.25</v>
      </c>
      <c r="I22" s="10">
        <f t="shared" si="3"/>
        <v>340</v>
      </c>
    </row>
    <row r="23" spans="1:9" x14ac:dyDescent="0.25">
      <c r="A23" s="11">
        <v>44198</v>
      </c>
      <c r="B23" s="11" t="s">
        <v>314</v>
      </c>
      <c r="C23" s="11" t="s">
        <v>260</v>
      </c>
      <c r="D23" s="10" t="s">
        <v>66</v>
      </c>
      <c r="E23" s="10" t="s">
        <v>45</v>
      </c>
      <c r="F23" s="10">
        <f t="shared" si="0"/>
        <v>100</v>
      </c>
      <c r="G23" s="10" t="str">
        <f t="shared" si="1"/>
        <v>PET</v>
      </c>
      <c r="H23" s="10">
        <f t="shared" si="2"/>
        <v>4.8499999999999996</v>
      </c>
      <c r="I23" s="10">
        <f t="shared" si="3"/>
        <v>484.99999999999994</v>
      </c>
    </row>
    <row r="24" spans="1:9" x14ac:dyDescent="0.25">
      <c r="A24" s="11">
        <v>44198</v>
      </c>
      <c r="B24" s="11" t="s">
        <v>315</v>
      </c>
      <c r="C24" s="11" t="s">
        <v>234</v>
      </c>
      <c r="D24" s="10" t="s">
        <v>65</v>
      </c>
      <c r="E24" s="10" t="s">
        <v>49</v>
      </c>
      <c r="F24" s="10">
        <f t="shared" si="0"/>
        <v>67</v>
      </c>
      <c r="G24" s="10" t="str">
        <f t="shared" si="1"/>
        <v>PEX</v>
      </c>
      <c r="H24" s="10">
        <f t="shared" si="2"/>
        <v>4.25</v>
      </c>
      <c r="I24" s="10">
        <f t="shared" si="3"/>
        <v>284.75</v>
      </c>
    </row>
    <row r="25" spans="1:9" x14ac:dyDescent="0.25">
      <c r="A25" s="11">
        <v>44198</v>
      </c>
      <c r="B25" s="11" t="s">
        <v>316</v>
      </c>
      <c r="C25" s="11" t="s">
        <v>199</v>
      </c>
      <c r="D25" s="10" t="s">
        <v>67</v>
      </c>
      <c r="E25" s="10" t="s">
        <v>42</v>
      </c>
      <c r="F25" s="10">
        <f t="shared" si="0"/>
        <v>104</v>
      </c>
      <c r="G25" s="10" t="str">
        <f t="shared" si="1"/>
        <v>PET</v>
      </c>
      <c r="H25" s="10">
        <f t="shared" si="2"/>
        <v>4.8499999999999996</v>
      </c>
      <c r="I25" s="10">
        <f t="shared" si="3"/>
        <v>504.4</v>
      </c>
    </row>
    <row r="26" spans="1:9" x14ac:dyDescent="0.25">
      <c r="A26" s="11">
        <v>44198</v>
      </c>
      <c r="B26" s="11" t="s">
        <v>317</v>
      </c>
      <c r="C26" s="11" t="s">
        <v>274</v>
      </c>
      <c r="D26" s="10" t="s">
        <v>66</v>
      </c>
      <c r="E26" s="10" t="s">
        <v>40</v>
      </c>
      <c r="F26" s="10">
        <f t="shared" si="0"/>
        <v>91</v>
      </c>
      <c r="G26" s="10" t="str">
        <f t="shared" si="1"/>
        <v>PEX</v>
      </c>
      <c r="H26" s="10">
        <f t="shared" si="2"/>
        <v>4.25</v>
      </c>
      <c r="I26" s="10">
        <f t="shared" si="3"/>
        <v>386.75</v>
      </c>
    </row>
    <row r="27" spans="1:9" x14ac:dyDescent="0.25">
      <c r="A27" s="11">
        <v>44198</v>
      </c>
      <c r="B27" s="11" t="s">
        <v>318</v>
      </c>
      <c r="C27" s="11" t="s">
        <v>153</v>
      </c>
      <c r="D27" s="10" t="s">
        <v>65</v>
      </c>
      <c r="E27" s="10" t="s">
        <v>48</v>
      </c>
      <c r="F27" s="10">
        <f t="shared" si="0"/>
        <v>57</v>
      </c>
      <c r="G27" s="10" t="str">
        <f t="shared" si="1"/>
        <v>PEX</v>
      </c>
      <c r="H27" s="10">
        <f t="shared" si="2"/>
        <v>4.25</v>
      </c>
      <c r="I27" s="10">
        <f t="shared" si="3"/>
        <v>242.25</v>
      </c>
    </row>
    <row r="28" spans="1:9" x14ac:dyDescent="0.25">
      <c r="A28" s="11">
        <v>44198</v>
      </c>
      <c r="B28" s="11" t="s">
        <v>319</v>
      </c>
      <c r="C28" s="11" t="s">
        <v>255</v>
      </c>
      <c r="D28" s="10" t="s">
        <v>65</v>
      </c>
      <c r="E28" s="10" t="s">
        <v>25</v>
      </c>
      <c r="F28" s="10">
        <f t="shared" si="0"/>
        <v>65</v>
      </c>
      <c r="G28" s="10" t="str">
        <f t="shared" si="1"/>
        <v>PEX</v>
      </c>
      <c r="H28" s="10">
        <f t="shared" si="2"/>
        <v>4.25</v>
      </c>
      <c r="I28" s="10">
        <f t="shared" si="3"/>
        <v>276.25</v>
      </c>
    </row>
    <row r="29" spans="1:9" x14ac:dyDescent="0.25">
      <c r="A29" s="11">
        <v>44198</v>
      </c>
      <c r="B29" s="11" t="s">
        <v>320</v>
      </c>
      <c r="C29" s="11" t="s">
        <v>258</v>
      </c>
      <c r="D29" s="10" t="s">
        <v>65</v>
      </c>
      <c r="E29" s="10" t="s">
        <v>45</v>
      </c>
      <c r="F29" s="10">
        <f t="shared" si="0"/>
        <v>100</v>
      </c>
      <c r="G29" s="10" t="str">
        <f t="shared" si="1"/>
        <v>PET</v>
      </c>
      <c r="H29" s="10">
        <f t="shared" si="2"/>
        <v>4.8499999999999996</v>
      </c>
      <c r="I29" s="10">
        <f t="shared" si="3"/>
        <v>484.99999999999994</v>
      </c>
    </row>
    <row r="30" spans="1:9" x14ac:dyDescent="0.25">
      <c r="A30" s="11">
        <v>44198</v>
      </c>
      <c r="B30" s="11" t="s">
        <v>321</v>
      </c>
      <c r="C30" s="11" t="s">
        <v>79</v>
      </c>
      <c r="D30" s="10" t="s">
        <v>65</v>
      </c>
      <c r="E30" s="10" t="s">
        <v>0</v>
      </c>
      <c r="F30" s="10">
        <f t="shared" si="0"/>
        <v>4</v>
      </c>
      <c r="G30" s="10" t="str">
        <f t="shared" si="1"/>
        <v>PEM</v>
      </c>
      <c r="H30" s="10">
        <f t="shared" si="2"/>
        <v>3.75</v>
      </c>
      <c r="I30" s="10">
        <f t="shared" si="3"/>
        <v>15</v>
      </c>
    </row>
    <row r="31" spans="1:9" x14ac:dyDescent="0.25">
      <c r="A31" s="11">
        <v>44199</v>
      </c>
      <c r="B31" s="11" t="s">
        <v>322</v>
      </c>
      <c r="C31" s="11" t="s">
        <v>198</v>
      </c>
      <c r="D31" s="10" t="s">
        <v>67</v>
      </c>
      <c r="E31" s="10" t="s">
        <v>60</v>
      </c>
      <c r="F31" s="10">
        <f t="shared" si="0"/>
        <v>21</v>
      </c>
      <c r="G31" s="10" t="str">
        <f t="shared" si="1"/>
        <v>PEM</v>
      </c>
      <c r="H31" s="10">
        <f t="shared" si="2"/>
        <v>3.75</v>
      </c>
      <c r="I31" s="10">
        <f t="shared" si="3"/>
        <v>78.75</v>
      </c>
    </row>
    <row r="32" spans="1:9" x14ac:dyDescent="0.25">
      <c r="A32" s="11">
        <v>44199</v>
      </c>
      <c r="B32" s="11" t="s">
        <v>323</v>
      </c>
      <c r="C32" s="11" t="s">
        <v>194</v>
      </c>
      <c r="D32" s="10" t="s">
        <v>66</v>
      </c>
      <c r="E32" s="10" t="s">
        <v>17</v>
      </c>
      <c r="F32" s="10">
        <f t="shared" si="0"/>
        <v>38</v>
      </c>
      <c r="G32" s="10" t="str">
        <f t="shared" si="1"/>
        <v>PEM</v>
      </c>
      <c r="H32" s="10">
        <f t="shared" si="2"/>
        <v>3.75</v>
      </c>
      <c r="I32" s="10">
        <f t="shared" si="3"/>
        <v>142.5</v>
      </c>
    </row>
    <row r="33" spans="1:9" x14ac:dyDescent="0.25">
      <c r="A33" s="11">
        <v>44199</v>
      </c>
      <c r="B33" s="11" t="s">
        <v>324</v>
      </c>
      <c r="C33" s="11" t="s">
        <v>89</v>
      </c>
      <c r="D33" s="10" t="s">
        <v>65</v>
      </c>
      <c r="E33" s="10" t="s">
        <v>36</v>
      </c>
      <c r="F33" s="10">
        <f t="shared" si="0"/>
        <v>96</v>
      </c>
      <c r="G33" s="10" t="str">
        <f t="shared" si="1"/>
        <v>PEX</v>
      </c>
      <c r="H33" s="10">
        <f t="shared" si="2"/>
        <v>4.25</v>
      </c>
      <c r="I33" s="10">
        <f t="shared" si="3"/>
        <v>408</v>
      </c>
    </row>
    <row r="34" spans="1:9" x14ac:dyDescent="0.25">
      <c r="A34" s="11">
        <v>44199</v>
      </c>
      <c r="B34" s="11" t="s">
        <v>325</v>
      </c>
      <c r="C34" s="11" t="s">
        <v>95</v>
      </c>
      <c r="D34" s="10" t="s">
        <v>66</v>
      </c>
      <c r="E34" s="10" t="s">
        <v>42</v>
      </c>
      <c r="F34" s="10">
        <f t="shared" si="0"/>
        <v>104</v>
      </c>
      <c r="G34" s="10" t="str">
        <f t="shared" si="1"/>
        <v>PET</v>
      </c>
      <c r="H34" s="10">
        <f t="shared" si="2"/>
        <v>4.8499999999999996</v>
      </c>
      <c r="I34" s="10">
        <f t="shared" si="3"/>
        <v>504.4</v>
      </c>
    </row>
    <row r="35" spans="1:9" x14ac:dyDescent="0.25">
      <c r="A35" s="11">
        <v>44199</v>
      </c>
      <c r="B35" s="11" t="s">
        <v>326</v>
      </c>
      <c r="C35" s="11" t="s">
        <v>68</v>
      </c>
      <c r="D35" s="10" t="s">
        <v>66</v>
      </c>
      <c r="E35" s="10" t="s">
        <v>10</v>
      </c>
      <c r="F35" s="10">
        <f t="shared" si="0"/>
        <v>27</v>
      </c>
      <c r="G35" s="10" t="str">
        <f t="shared" si="1"/>
        <v>PEM</v>
      </c>
      <c r="H35" s="10">
        <f t="shared" si="2"/>
        <v>3.75</v>
      </c>
      <c r="I35" s="10">
        <f t="shared" si="3"/>
        <v>101.25</v>
      </c>
    </row>
    <row r="36" spans="1:9" x14ac:dyDescent="0.25">
      <c r="A36" s="11">
        <v>44199</v>
      </c>
      <c r="B36" s="11" t="s">
        <v>327</v>
      </c>
      <c r="C36" s="11" t="s">
        <v>275</v>
      </c>
      <c r="D36" s="10" t="s">
        <v>66</v>
      </c>
      <c r="E36" s="10" t="s">
        <v>61</v>
      </c>
      <c r="F36" s="10">
        <f t="shared" si="0"/>
        <v>10</v>
      </c>
      <c r="G36" s="10" t="str">
        <f t="shared" si="1"/>
        <v>PEM</v>
      </c>
      <c r="H36" s="10">
        <f t="shared" si="2"/>
        <v>3.75</v>
      </c>
      <c r="I36" s="10">
        <f t="shared" si="3"/>
        <v>37.5</v>
      </c>
    </row>
    <row r="37" spans="1:9" x14ac:dyDescent="0.25">
      <c r="A37" s="11">
        <v>44199</v>
      </c>
      <c r="B37" s="11" t="s">
        <v>328</v>
      </c>
      <c r="C37" s="11" t="s">
        <v>135</v>
      </c>
      <c r="D37" s="10" t="s">
        <v>65</v>
      </c>
      <c r="E37" s="10" t="s">
        <v>53</v>
      </c>
      <c r="F37" s="10">
        <f t="shared" si="0"/>
        <v>45</v>
      </c>
      <c r="G37" s="10" t="str">
        <f t="shared" si="1"/>
        <v>PEM</v>
      </c>
      <c r="H37" s="10">
        <f t="shared" si="2"/>
        <v>3.75</v>
      </c>
      <c r="I37" s="10">
        <f t="shared" si="3"/>
        <v>168.75</v>
      </c>
    </row>
    <row r="38" spans="1:9" x14ac:dyDescent="0.25">
      <c r="A38" s="11">
        <v>44199</v>
      </c>
      <c r="B38" s="11" t="s">
        <v>329</v>
      </c>
      <c r="C38" s="11" t="s">
        <v>234</v>
      </c>
      <c r="D38" s="10" t="s">
        <v>65</v>
      </c>
      <c r="E38" s="10" t="s">
        <v>38</v>
      </c>
      <c r="F38" s="10">
        <f t="shared" si="0"/>
        <v>90</v>
      </c>
      <c r="G38" s="10" t="str">
        <f t="shared" si="1"/>
        <v>PEX</v>
      </c>
      <c r="H38" s="10">
        <f t="shared" si="2"/>
        <v>4.25</v>
      </c>
      <c r="I38" s="10">
        <f t="shared" si="3"/>
        <v>382.5</v>
      </c>
    </row>
    <row r="39" spans="1:9" x14ac:dyDescent="0.25">
      <c r="A39" s="11">
        <v>44200</v>
      </c>
      <c r="B39" s="11" t="s">
        <v>330</v>
      </c>
      <c r="C39" s="11" t="s">
        <v>146</v>
      </c>
      <c r="D39" s="10" t="s">
        <v>67</v>
      </c>
      <c r="E39" s="10" t="s">
        <v>45</v>
      </c>
      <c r="F39" s="10">
        <f t="shared" si="0"/>
        <v>100</v>
      </c>
      <c r="G39" s="10" t="str">
        <f t="shared" si="1"/>
        <v>PET</v>
      </c>
      <c r="H39" s="10">
        <f t="shared" si="2"/>
        <v>4.8499999999999996</v>
      </c>
      <c r="I39" s="10">
        <f t="shared" si="3"/>
        <v>484.99999999999994</v>
      </c>
    </row>
    <row r="40" spans="1:9" x14ac:dyDescent="0.25">
      <c r="A40" s="11">
        <v>44200</v>
      </c>
      <c r="B40" s="11" t="s">
        <v>331</v>
      </c>
      <c r="C40" s="11" t="s">
        <v>253</v>
      </c>
      <c r="D40" s="10" t="s">
        <v>66</v>
      </c>
      <c r="E40" s="10" t="s">
        <v>38</v>
      </c>
      <c r="F40" s="10">
        <f t="shared" si="0"/>
        <v>90</v>
      </c>
      <c r="G40" s="10" t="str">
        <f t="shared" si="1"/>
        <v>PEX</v>
      </c>
      <c r="H40" s="10">
        <f t="shared" si="2"/>
        <v>4.25</v>
      </c>
      <c r="I40" s="10">
        <f t="shared" si="3"/>
        <v>382.5</v>
      </c>
    </row>
    <row r="41" spans="1:9" x14ac:dyDescent="0.25">
      <c r="A41" s="11">
        <v>44200</v>
      </c>
      <c r="B41" s="11" t="s">
        <v>332</v>
      </c>
      <c r="C41" s="11" t="s">
        <v>122</v>
      </c>
      <c r="D41" s="10" t="s">
        <v>67</v>
      </c>
      <c r="E41" s="10" t="s">
        <v>12</v>
      </c>
      <c r="F41" s="10">
        <f t="shared" si="0"/>
        <v>38</v>
      </c>
      <c r="G41" s="10" t="str">
        <f t="shared" si="1"/>
        <v>PEM</v>
      </c>
      <c r="H41" s="10">
        <f t="shared" si="2"/>
        <v>3.75</v>
      </c>
      <c r="I41" s="10">
        <f t="shared" si="3"/>
        <v>142.5</v>
      </c>
    </row>
    <row r="42" spans="1:9" x14ac:dyDescent="0.25">
      <c r="A42" s="11">
        <v>44200</v>
      </c>
      <c r="B42" s="11" t="s">
        <v>333</v>
      </c>
      <c r="C42" s="11" t="s">
        <v>206</v>
      </c>
      <c r="D42" s="10" t="s">
        <v>67</v>
      </c>
      <c r="E42" s="10" t="s">
        <v>41</v>
      </c>
      <c r="F42" s="10">
        <f t="shared" si="0"/>
        <v>77</v>
      </c>
      <c r="G42" s="10" t="str">
        <f t="shared" si="1"/>
        <v>PEX</v>
      </c>
      <c r="H42" s="10">
        <f t="shared" si="2"/>
        <v>4.25</v>
      </c>
      <c r="I42" s="10">
        <f t="shared" si="3"/>
        <v>327.25</v>
      </c>
    </row>
    <row r="43" spans="1:9" x14ac:dyDescent="0.25">
      <c r="A43" s="11">
        <v>44200</v>
      </c>
      <c r="B43" s="11" t="s">
        <v>334</v>
      </c>
      <c r="C43" s="11" t="s">
        <v>125</v>
      </c>
      <c r="D43" s="10" t="s">
        <v>66</v>
      </c>
      <c r="E43" s="10" t="s">
        <v>49</v>
      </c>
      <c r="F43" s="10">
        <f t="shared" si="0"/>
        <v>67</v>
      </c>
      <c r="G43" s="10" t="str">
        <f t="shared" si="1"/>
        <v>PEX</v>
      </c>
      <c r="H43" s="10">
        <f t="shared" si="2"/>
        <v>4.25</v>
      </c>
      <c r="I43" s="10">
        <f t="shared" si="3"/>
        <v>284.75</v>
      </c>
    </row>
    <row r="44" spans="1:9" x14ac:dyDescent="0.25">
      <c r="A44" s="11">
        <v>44200</v>
      </c>
      <c r="B44" s="11" t="s">
        <v>335</v>
      </c>
      <c r="C44" s="11" t="s">
        <v>288</v>
      </c>
      <c r="D44" s="10" t="s">
        <v>66</v>
      </c>
      <c r="E44" s="10" t="s">
        <v>61</v>
      </c>
      <c r="F44" s="10">
        <f t="shared" si="0"/>
        <v>10</v>
      </c>
      <c r="G44" s="10" t="str">
        <f t="shared" si="1"/>
        <v>PEM</v>
      </c>
      <c r="H44" s="10">
        <f t="shared" si="2"/>
        <v>3.75</v>
      </c>
      <c r="I44" s="10">
        <f t="shared" si="3"/>
        <v>37.5</v>
      </c>
    </row>
    <row r="45" spans="1:9" x14ac:dyDescent="0.25">
      <c r="A45" s="11">
        <v>44200</v>
      </c>
      <c r="B45" s="11" t="s">
        <v>336</v>
      </c>
      <c r="C45" s="11" t="s">
        <v>280</v>
      </c>
      <c r="D45" s="10" t="s">
        <v>66</v>
      </c>
      <c r="E45" s="10" t="s">
        <v>9</v>
      </c>
      <c r="F45" s="10">
        <f t="shared" si="0"/>
        <v>35</v>
      </c>
      <c r="G45" s="10" t="str">
        <f t="shared" si="1"/>
        <v>PEM</v>
      </c>
      <c r="H45" s="10">
        <f t="shared" si="2"/>
        <v>3.75</v>
      </c>
      <c r="I45" s="10">
        <f t="shared" si="3"/>
        <v>131.25</v>
      </c>
    </row>
    <row r="46" spans="1:9" x14ac:dyDescent="0.25">
      <c r="A46" s="11">
        <v>44200</v>
      </c>
      <c r="B46" s="11" t="s">
        <v>337</v>
      </c>
      <c r="C46" s="11" t="s">
        <v>288</v>
      </c>
      <c r="D46" s="10" t="s">
        <v>66</v>
      </c>
      <c r="E46" s="10" t="s">
        <v>10</v>
      </c>
      <c r="F46" s="10">
        <f t="shared" si="0"/>
        <v>27</v>
      </c>
      <c r="G46" s="10" t="str">
        <f t="shared" si="1"/>
        <v>PEM</v>
      </c>
      <c r="H46" s="10">
        <f t="shared" si="2"/>
        <v>3.75</v>
      </c>
      <c r="I46" s="10">
        <f t="shared" si="3"/>
        <v>101.25</v>
      </c>
    </row>
    <row r="47" spans="1:9" x14ac:dyDescent="0.25">
      <c r="A47" s="11">
        <v>44200</v>
      </c>
      <c r="B47" s="11" t="s">
        <v>338</v>
      </c>
      <c r="C47" s="11" t="s">
        <v>178</v>
      </c>
      <c r="D47" s="10" t="s">
        <v>66</v>
      </c>
      <c r="E47" s="10" t="s">
        <v>8</v>
      </c>
      <c r="F47" s="10">
        <f t="shared" si="0"/>
        <v>22</v>
      </c>
      <c r="G47" s="10" t="str">
        <f t="shared" si="1"/>
        <v>PEM</v>
      </c>
      <c r="H47" s="10">
        <f t="shared" si="2"/>
        <v>3.75</v>
      </c>
      <c r="I47" s="10">
        <f t="shared" si="3"/>
        <v>82.5</v>
      </c>
    </row>
    <row r="48" spans="1:9" x14ac:dyDescent="0.25">
      <c r="A48" s="11">
        <v>44200</v>
      </c>
      <c r="B48" s="11" t="s">
        <v>339</v>
      </c>
      <c r="C48" s="11" t="s">
        <v>267</v>
      </c>
      <c r="D48" s="10" t="s">
        <v>66</v>
      </c>
      <c r="E48" s="10" t="s">
        <v>15</v>
      </c>
      <c r="F48" s="10">
        <f t="shared" si="0"/>
        <v>39</v>
      </c>
      <c r="G48" s="10" t="str">
        <f t="shared" si="1"/>
        <v>PEM</v>
      </c>
      <c r="H48" s="10">
        <f t="shared" si="2"/>
        <v>3.75</v>
      </c>
      <c r="I48" s="10">
        <f t="shared" si="3"/>
        <v>146.25</v>
      </c>
    </row>
    <row r="49" spans="1:9" x14ac:dyDescent="0.25">
      <c r="A49" s="11">
        <v>44200</v>
      </c>
      <c r="B49" s="11" t="s">
        <v>340</v>
      </c>
      <c r="C49" s="11" t="s">
        <v>99</v>
      </c>
      <c r="D49" s="10" t="s">
        <v>67</v>
      </c>
      <c r="E49" s="10" t="s">
        <v>2</v>
      </c>
      <c r="F49" s="10">
        <f t="shared" si="0"/>
        <v>4</v>
      </c>
      <c r="G49" s="10" t="str">
        <f t="shared" si="1"/>
        <v>PEM</v>
      </c>
      <c r="H49" s="10">
        <f t="shared" si="2"/>
        <v>3.75</v>
      </c>
      <c r="I49" s="10">
        <f t="shared" si="3"/>
        <v>15</v>
      </c>
    </row>
    <row r="50" spans="1:9" x14ac:dyDescent="0.25">
      <c r="A50" s="11">
        <v>44200</v>
      </c>
      <c r="B50" s="11" t="s">
        <v>341</v>
      </c>
      <c r="C50" s="11" t="s">
        <v>146</v>
      </c>
      <c r="D50" s="10" t="s">
        <v>67</v>
      </c>
      <c r="E50" s="10" t="s">
        <v>23</v>
      </c>
      <c r="F50" s="10">
        <f t="shared" si="0"/>
        <v>54</v>
      </c>
      <c r="G50" s="10" t="str">
        <f t="shared" si="1"/>
        <v>PEX</v>
      </c>
      <c r="H50" s="10">
        <f t="shared" si="2"/>
        <v>4.25</v>
      </c>
      <c r="I50" s="10">
        <f t="shared" si="3"/>
        <v>229.5</v>
      </c>
    </row>
    <row r="51" spans="1:9" x14ac:dyDescent="0.25">
      <c r="A51" s="11">
        <v>44200</v>
      </c>
      <c r="B51" s="11" t="s">
        <v>342</v>
      </c>
      <c r="C51" s="11" t="s">
        <v>284</v>
      </c>
      <c r="D51" s="10" t="s">
        <v>66</v>
      </c>
      <c r="E51" s="10" t="s">
        <v>2</v>
      </c>
      <c r="F51" s="10">
        <f t="shared" si="0"/>
        <v>4</v>
      </c>
      <c r="G51" s="10" t="str">
        <f t="shared" si="1"/>
        <v>PEM</v>
      </c>
      <c r="H51" s="10">
        <f t="shared" si="2"/>
        <v>3.75</v>
      </c>
      <c r="I51" s="10">
        <f t="shared" si="3"/>
        <v>15</v>
      </c>
    </row>
    <row r="52" spans="1:9" x14ac:dyDescent="0.25">
      <c r="A52" s="11">
        <v>44201</v>
      </c>
      <c r="B52" s="11" t="s">
        <v>343</v>
      </c>
      <c r="C52" s="11" t="s">
        <v>230</v>
      </c>
      <c r="D52" s="10" t="s">
        <v>65</v>
      </c>
      <c r="E52" s="10" t="s">
        <v>47</v>
      </c>
      <c r="F52" s="10">
        <f t="shared" si="0"/>
        <v>94</v>
      </c>
      <c r="G52" s="10" t="str">
        <f t="shared" si="1"/>
        <v>PEX</v>
      </c>
      <c r="H52" s="10">
        <f t="shared" si="2"/>
        <v>4.25</v>
      </c>
      <c r="I52" s="10">
        <f t="shared" si="3"/>
        <v>399.5</v>
      </c>
    </row>
    <row r="53" spans="1:9" x14ac:dyDescent="0.25">
      <c r="A53" s="11">
        <v>44201</v>
      </c>
      <c r="B53" s="11" t="s">
        <v>344</v>
      </c>
      <c r="C53" s="11" t="s">
        <v>258</v>
      </c>
      <c r="D53" s="10" t="s">
        <v>65</v>
      </c>
      <c r="E53" s="10" t="s">
        <v>42</v>
      </c>
      <c r="F53" s="10">
        <f t="shared" si="0"/>
        <v>104</v>
      </c>
      <c r="G53" s="10" t="str">
        <f t="shared" si="1"/>
        <v>PET</v>
      </c>
      <c r="H53" s="10">
        <f t="shared" si="2"/>
        <v>4.8499999999999996</v>
      </c>
      <c r="I53" s="10">
        <f t="shared" si="3"/>
        <v>504.4</v>
      </c>
    </row>
    <row r="54" spans="1:9" x14ac:dyDescent="0.25">
      <c r="A54" s="11">
        <v>44201</v>
      </c>
      <c r="B54" s="11" t="s">
        <v>345</v>
      </c>
      <c r="C54" s="11" t="s">
        <v>72</v>
      </c>
      <c r="D54" s="10" t="s">
        <v>67</v>
      </c>
      <c r="E54" s="10" t="s">
        <v>15</v>
      </c>
      <c r="F54" s="10">
        <f t="shared" si="0"/>
        <v>39</v>
      </c>
      <c r="G54" s="10" t="str">
        <f t="shared" si="1"/>
        <v>PEM</v>
      </c>
      <c r="H54" s="10">
        <f t="shared" si="2"/>
        <v>3.75</v>
      </c>
      <c r="I54" s="10">
        <f t="shared" si="3"/>
        <v>146.25</v>
      </c>
    </row>
    <row r="55" spans="1:9" x14ac:dyDescent="0.25">
      <c r="A55" s="11">
        <v>44201</v>
      </c>
      <c r="B55" s="11" t="s">
        <v>346</v>
      </c>
      <c r="C55" s="11" t="s">
        <v>146</v>
      </c>
      <c r="D55" s="10" t="s">
        <v>67</v>
      </c>
      <c r="E55" s="10" t="s">
        <v>37</v>
      </c>
      <c r="F55" s="10">
        <f t="shared" si="0"/>
        <v>83</v>
      </c>
      <c r="G55" s="10" t="str">
        <f t="shared" si="1"/>
        <v>PEX</v>
      </c>
      <c r="H55" s="10">
        <f t="shared" si="2"/>
        <v>4.25</v>
      </c>
      <c r="I55" s="10">
        <f t="shared" si="3"/>
        <v>352.75</v>
      </c>
    </row>
    <row r="56" spans="1:9" x14ac:dyDescent="0.25">
      <c r="A56" s="11">
        <v>44201</v>
      </c>
      <c r="B56" s="11" t="s">
        <v>347</v>
      </c>
      <c r="C56" s="11" t="s">
        <v>114</v>
      </c>
      <c r="D56" s="10" t="s">
        <v>66</v>
      </c>
      <c r="E56" s="10" t="s">
        <v>16</v>
      </c>
      <c r="F56" s="10">
        <f t="shared" si="0"/>
        <v>41</v>
      </c>
      <c r="G56" s="10" t="str">
        <f t="shared" si="1"/>
        <v>PEM</v>
      </c>
      <c r="H56" s="10">
        <f t="shared" si="2"/>
        <v>3.75</v>
      </c>
      <c r="I56" s="10">
        <f t="shared" si="3"/>
        <v>153.75</v>
      </c>
    </row>
    <row r="57" spans="1:9" x14ac:dyDescent="0.25">
      <c r="A57" s="11">
        <v>44201</v>
      </c>
      <c r="B57" s="11" t="s">
        <v>348</v>
      </c>
      <c r="C57" s="11" t="s">
        <v>286</v>
      </c>
      <c r="D57" s="10" t="s">
        <v>66</v>
      </c>
      <c r="E57" s="10" t="s">
        <v>18</v>
      </c>
      <c r="F57" s="10">
        <f t="shared" si="0"/>
        <v>44</v>
      </c>
      <c r="G57" s="10" t="str">
        <f t="shared" si="1"/>
        <v>PEM</v>
      </c>
      <c r="H57" s="10">
        <f t="shared" si="2"/>
        <v>3.75</v>
      </c>
      <c r="I57" s="10">
        <f t="shared" si="3"/>
        <v>165</v>
      </c>
    </row>
    <row r="58" spans="1:9" x14ac:dyDescent="0.25">
      <c r="A58" s="11">
        <v>44201</v>
      </c>
      <c r="B58" s="11" t="s">
        <v>349</v>
      </c>
      <c r="C58" s="11" t="s">
        <v>121</v>
      </c>
      <c r="D58" s="10" t="s">
        <v>65</v>
      </c>
      <c r="E58" s="10" t="s">
        <v>23</v>
      </c>
      <c r="F58" s="10">
        <f t="shared" si="0"/>
        <v>54</v>
      </c>
      <c r="G58" s="10" t="str">
        <f t="shared" si="1"/>
        <v>PEX</v>
      </c>
      <c r="H58" s="10">
        <f t="shared" si="2"/>
        <v>4.25</v>
      </c>
      <c r="I58" s="10">
        <f t="shared" si="3"/>
        <v>229.5</v>
      </c>
    </row>
    <row r="59" spans="1:9" x14ac:dyDescent="0.25">
      <c r="A59" s="11">
        <v>44201</v>
      </c>
      <c r="B59" s="11" t="s">
        <v>350</v>
      </c>
      <c r="C59" s="11" t="s">
        <v>249</v>
      </c>
      <c r="D59" s="10" t="s">
        <v>67</v>
      </c>
      <c r="E59" s="10" t="s">
        <v>49</v>
      </c>
      <c r="F59" s="10">
        <f t="shared" si="0"/>
        <v>67</v>
      </c>
      <c r="G59" s="10" t="str">
        <f t="shared" si="1"/>
        <v>PEX</v>
      </c>
      <c r="H59" s="10">
        <f t="shared" si="2"/>
        <v>4.25</v>
      </c>
      <c r="I59" s="10">
        <f t="shared" si="3"/>
        <v>284.75</v>
      </c>
    </row>
    <row r="60" spans="1:9" x14ac:dyDescent="0.25">
      <c r="A60" s="11">
        <v>44201</v>
      </c>
      <c r="B60" s="11" t="s">
        <v>351</v>
      </c>
      <c r="C60" s="11" t="s">
        <v>202</v>
      </c>
      <c r="D60" s="10" t="s">
        <v>65</v>
      </c>
      <c r="E60" s="10" t="s">
        <v>27</v>
      </c>
      <c r="F60" s="10">
        <f t="shared" si="0"/>
        <v>72</v>
      </c>
      <c r="G60" s="10" t="str">
        <f t="shared" si="1"/>
        <v>PEX</v>
      </c>
      <c r="H60" s="10">
        <f t="shared" si="2"/>
        <v>4.25</v>
      </c>
      <c r="I60" s="10">
        <f t="shared" si="3"/>
        <v>306</v>
      </c>
    </row>
    <row r="61" spans="1:9" x14ac:dyDescent="0.25">
      <c r="A61" s="11">
        <v>44201</v>
      </c>
      <c r="B61" s="11" t="s">
        <v>352</v>
      </c>
      <c r="C61" s="11" t="s">
        <v>144</v>
      </c>
      <c r="D61" s="10" t="s">
        <v>66</v>
      </c>
      <c r="E61" s="10" t="s">
        <v>23</v>
      </c>
      <c r="F61" s="10">
        <f t="shared" si="0"/>
        <v>54</v>
      </c>
      <c r="G61" s="10" t="str">
        <f t="shared" si="1"/>
        <v>PEX</v>
      </c>
      <c r="H61" s="10">
        <f t="shared" si="2"/>
        <v>4.25</v>
      </c>
      <c r="I61" s="10">
        <f t="shared" si="3"/>
        <v>229.5</v>
      </c>
    </row>
    <row r="62" spans="1:9" x14ac:dyDescent="0.25">
      <c r="A62" s="11">
        <v>44201</v>
      </c>
      <c r="B62" s="11" t="s">
        <v>353</v>
      </c>
      <c r="C62" s="11" t="s">
        <v>71</v>
      </c>
      <c r="D62" s="10" t="s">
        <v>65</v>
      </c>
      <c r="E62" s="10" t="s">
        <v>48</v>
      </c>
      <c r="F62" s="10">
        <f t="shared" si="0"/>
        <v>57</v>
      </c>
      <c r="G62" s="10" t="str">
        <f t="shared" si="1"/>
        <v>PEX</v>
      </c>
      <c r="H62" s="10">
        <f t="shared" si="2"/>
        <v>4.25</v>
      </c>
      <c r="I62" s="10">
        <f t="shared" si="3"/>
        <v>242.25</v>
      </c>
    </row>
    <row r="63" spans="1:9" x14ac:dyDescent="0.25">
      <c r="A63" s="11">
        <v>44202</v>
      </c>
      <c r="B63" s="11" t="s">
        <v>354</v>
      </c>
      <c r="C63" s="11" t="s">
        <v>138</v>
      </c>
      <c r="D63" s="10" t="s">
        <v>67</v>
      </c>
      <c r="E63" s="10" t="s">
        <v>19</v>
      </c>
      <c r="F63" s="10">
        <f t="shared" si="0"/>
        <v>43</v>
      </c>
      <c r="G63" s="10" t="str">
        <f t="shared" si="1"/>
        <v>PEM</v>
      </c>
      <c r="H63" s="10">
        <f t="shared" si="2"/>
        <v>3.75</v>
      </c>
      <c r="I63" s="10">
        <f t="shared" si="3"/>
        <v>161.25</v>
      </c>
    </row>
    <row r="64" spans="1:9" x14ac:dyDescent="0.25">
      <c r="A64" s="11">
        <v>44202</v>
      </c>
      <c r="B64" s="11" t="s">
        <v>355</v>
      </c>
      <c r="C64" s="11" t="s">
        <v>70</v>
      </c>
      <c r="D64" s="10" t="s">
        <v>66</v>
      </c>
      <c r="E64" s="10" t="s">
        <v>36</v>
      </c>
      <c r="F64" s="10">
        <f t="shared" si="0"/>
        <v>96</v>
      </c>
      <c r="G64" s="10" t="str">
        <f t="shared" si="1"/>
        <v>PEX</v>
      </c>
      <c r="H64" s="10">
        <f t="shared" si="2"/>
        <v>4.25</v>
      </c>
      <c r="I64" s="10">
        <f t="shared" si="3"/>
        <v>408</v>
      </c>
    </row>
    <row r="65" spans="1:9" x14ac:dyDescent="0.25">
      <c r="A65" s="11">
        <v>44202</v>
      </c>
      <c r="B65" s="11" t="s">
        <v>356</v>
      </c>
      <c r="C65" s="11" t="s">
        <v>174</v>
      </c>
      <c r="D65" s="10" t="s">
        <v>65</v>
      </c>
      <c r="E65" s="10" t="s">
        <v>7</v>
      </c>
      <c r="F65" s="10">
        <f t="shared" si="0"/>
        <v>18</v>
      </c>
      <c r="G65" s="10" t="str">
        <f t="shared" si="1"/>
        <v>PEM</v>
      </c>
      <c r="H65" s="10">
        <f t="shared" si="2"/>
        <v>3.75</v>
      </c>
      <c r="I65" s="10">
        <f t="shared" si="3"/>
        <v>67.5</v>
      </c>
    </row>
    <row r="66" spans="1:9" x14ac:dyDescent="0.25">
      <c r="A66" s="11">
        <v>44202</v>
      </c>
      <c r="B66" s="11" t="s">
        <v>357</v>
      </c>
      <c r="C66" s="11" t="s">
        <v>137</v>
      </c>
      <c r="D66" s="10" t="s">
        <v>66</v>
      </c>
      <c r="E66" s="10" t="s">
        <v>44</v>
      </c>
      <c r="F66" s="10">
        <f t="shared" si="0"/>
        <v>104</v>
      </c>
      <c r="G66" s="10" t="str">
        <f t="shared" si="1"/>
        <v>PET</v>
      </c>
      <c r="H66" s="10">
        <f t="shared" si="2"/>
        <v>4.8499999999999996</v>
      </c>
      <c r="I66" s="10">
        <f t="shared" si="3"/>
        <v>504.4</v>
      </c>
    </row>
    <row r="67" spans="1:9" x14ac:dyDescent="0.25">
      <c r="A67" s="11">
        <v>44202</v>
      </c>
      <c r="B67" s="11" t="s">
        <v>358</v>
      </c>
      <c r="C67" s="11" t="s">
        <v>209</v>
      </c>
      <c r="D67" s="10" t="s">
        <v>66</v>
      </c>
      <c r="E67" s="10" t="s">
        <v>36</v>
      </c>
      <c r="F67" s="10">
        <f t="shared" si="0"/>
        <v>96</v>
      </c>
      <c r="G67" s="10" t="str">
        <f t="shared" si="1"/>
        <v>PEX</v>
      </c>
      <c r="H67" s="10">
        <f t="shared" si="2"/>
        <v>4.25</v>
      </c>
      <c r="I67" s="10">
        <f t="shared" si="3"/>
        <v>408</v>
      </c>
    </row>
    <row r="68" spans="1:9" x14ac:dyDescent="0.25">
      <c r="A68" s="11">
        <v>44202</v>
      </c>
      <c r="B68" s="11" t="s">
        <v>359</v>
      </c>
      <c r="C68" s="11" t="s">
        <v>257</v>
      </c>
      <c r="D68" s="10" t="s">
        <v>67</v>
      </c>
      <c r="E68" s="10" t="s">
        <v>23</v>
      </c>
      <c r="F68" s="10">
        <f t="shared" ref="F68:F131" si="4">IF(E68="Sainte-Clotilde",6,INDEX(Matrice_KM,MATCH(E68,liste_communes,0),MATCH("Sainte-Clotilde",liste_communes,0)))</f>
        <v>54</v>
      </c>
      <c r="G68" s="10" t="str">
        <f t="shared" si="1"/>
        <v>PEX</v>
      </c>
      <c r="H68" s="10">
        <f t="shared" si="2"/>
        <v>4.25</v>
      </c>
      <c r="I68" s="10">
        <f t="shared" si="3"/>
        <v>229.5</v>
      </c>
    </row>
    <row r="69" spans="1:9" x14ac:dyDescent="0.25">
      <c r="A69" s="11">
        <v>44202</v>
      </c>
      <c r="B69" s="11" t="s">
        <v>360</v>
      </c>
      <c r="C69" s="11" t="s">
        <v>153</v>
      </c>
      <c r="D69" s="10" t="s">
        <v>65</v>
      </c>
      <c r="E69" s="10" t="s">
        <v>48</v>
      </c>
      <c r="F69" s="10">
        <f t="shared" si="4"/>
        <v>57</v>
      </c>
      <c r="G69" s="10" t="str">
        <f t="shared" ref="G69:G132" si="5">IF(F69&lt;50,"PEM",IF(F69&lt;100,"PEX","PET"))</f>
        <v>PEX</v>
      </c>
      <c r="H69" s="10">
        <f t="shared" ref="H69:H132" si="6">IF(G69="PEM",3.75,IF(G69="PEX",4.25,4.85))</f>
        <v>4.25</v>
      </c>
      <c r="I69" s="10">
        <f t="shared" ref="I69:I132" si="7">F69*H69</f>
        <v>242.25</v>
      </c>
    </row>
    <row r="70" spans="1:9" x14ac:dyDescent="0.25">
      <c r="A70" s="11">
        <v>44202</v>
      </c>
      <c r="B70" s="11" t="s">
        <v>361</v>
      </c>
      <c r="C70" s="11" t="s">
        <v>81</v>
      </c>
      <c r="D70" s="10" t="s">
        <v>65</v>
      </c>
      <c r="E70" s="10" t="s">
        <v>19</v>
      </c>
      <c r="F70" s="10">
        <f t="shared" si="4"/>
        <v>43</v>
      </c>
      <c r="G70" s="10" t="str">
        <f t="shared" si="5"/>
        <v>PEM</v>
      </c>
      <c r="H70" s="10">
        <f t="shared" si="6"/>
        <v>3.75</v>
      </c>
      <c r="I70" s="10">
        <f t="shared" si="7"/>
        <v>161.25</v>
      </c>
    </row>
    <row r="71" spans="1:9" x14ac:dyDescent="0.25">
      <c r="A71" s="11">
        <v>44202</v>
      </c>
      <c r="B71" s="11" t="s">
        <v>362</v>
      </c>
      <c r="C71" s="11" t="s">
        <v>111</v>
      </c>
      <c r="D71" s="10" t="s">
        <v>65</v>
      </c>
      <c r="E71" s="10" t="s">
        <v>36</v>
      </c>
      <c r="F71" s="10">
        <f t="shared" si="4"/>
        <v>96</v>
      </c>
      <c r="G71" s="10" t="str">
        <f t="shared" si="5"/>
        <v>PEX</v>
      </c>
      <c r="H71" s="10">
        <f t="shared" si="6"/>
        <v>4.25</v>
      </c>
      <c r="I71" s="10">
        <f t="shared" si="7"/>
        <v>408</v>
      </c>
    </row>
    <row r="72" spans="1:9" x14ac:dyDescent="0.25">
      <c r="A72" s="11">
        <v>44202</v>
      </c>
      <c r="B72" s="11" t="s">
        <v>363</v>
      </c>
      <c r="C72" s="11" t="s">
        <v>104</v>
      </c>
      <c r="D72" s="10" t="s">
        <v>65</v>
      </c>
      <c r="E72" s="10" t="s">
        <v>23</v>
      </c>
      <c r="F72" s="10">
        <f t="shared" si="4"/>
        <v>54</v>
      </c>
      <c r="G72" s="10" t="str">
        <f t="shared" si="5"/>
        <v>PEX</v>
      </c>
      <c r="H72" s="10">
        <f t="shared" si="6"/>
        <v>4.25</v>
      </c>
      <c r="I72" s="10">
        <f t="shared" si="7"/>
        <v>229.5</v>
      </c>
    </row>
    <row r="73" spans="1:9" x14ac:dyDescent="0.25">
      <c r="A73" s="11">
        <v>44202</v>
      </c>
      <c r="B73" s="11" t="s">
        <v>364</v>
      </c>
      <c r="C73" s="11" t="s">
        <v>164</v>
      </c>
      <c r="D73" s="10" t="s">
        <v>65</v>
      </c>
      <c r="E73" s="10" t="s">
        <v>20</v>
      </c>
      <c r="F73" s="10">
        <f t="shared" si="4"/>
        <v>46</v>
      </c>
      <c r="G73" s="10" t="str">
        <f t="shared" si="5"/>
        <v>PEM</v>
      </c>
      <c r="H73" s="10">
        <f t="shared" si="6"/>
        <v>3.75</v>
      </c>
      <c r="I73" s="10">
        <f t="shared" si="7"/>
        <v>172.5</v>
      </c>
    </row>
    <row r="74" spans="1:9" x14ac:dyDescent="0.25">
      <c r="A74" s="11">
        <v>44202</v>
      </c>
      <c r="B74" s="11" t="s">
        <v>365</v>
      </c>
      <c r="C74" s="11" t="s">
        <v>235</v>
      </c>
      <c r="D74" s="10" t="s">
        <v>66</v>
      </c>
      <c r="E74" s="10" t="s">
        <v>56</v>
      </c>
      <c r="F74" s="10">
        <f t="shared" si="4"/>
        <v>49</v>
      </c>
      <c r="G74" s="10" t="str">
        <f t="shared" si="5"/>
        <v>PEM</v>
      </c>
      <c r="H74" s="10">
        <f t="shared" si="6"/>
        <v>3.75</v>
      </c>
      <c r="I74" s="10">
        <f t="shared" si="7"/>
        <v>183.75</v>
      </c>
    </row>
    <row r="75" spans="1:9" x14ac:dyDescent="0.25">
      <c r="A75" s="11">
        <v>44202</v>
      </c>
      <c r="B75" s="11" t="s">
        <v>366</v>
      </c>
      <c r="C75" s="11" t="s">
        <v>166</v>
      </c>
      <c r="D75" s="10" t="s">
        <v>66</v>
      </c>
      <c r="E75" s="10" t="s">
        <v>48</v>
      </c>
      <c r="F75" s="10">
        <f t="shared" si="4"/>
        <v>57</v>
      </c>
      <c r="G75" s="10" t="str">
        <f t="shared" si="5"/>
        <v>PEX</v>
      </c>
      <c r="H75" s="10">
        <f t="shared" si="6"/>
        <v>4.25</v>
      </c>
      <c r="I75" s="10">
        <f t="shared" si="7"/>
        <v>242.25</v>
      </c>
    </row>
    <row r="76" spans="1:9" x14ac:dyDescent="0.25">
      <c r="A76" s="11">
        <v>44202</v>
      </c>
      <c r="B76" s="11" t="s">
        <v>367</v>
      </c>
      <c r="C76" s="11" t="s">
        <v>276</v>
      </c>
      <c r="D76" s="10" t="s">
        <v>66</v>
      </c>
      <c r="E76" s="10" t="s">
        <v>18</v>
      </c>
      <c r="F76" s="10">
        <f t="shared" si="4"/>
        <v>44</v>
      </c>
      <c r="G76" s="10" t="str">
        <f t="shared" si="5"/>
        <v>PEM</v>
      </c>
      <c r="H76" s="10">
        <f t="shared" si="6"/>
        <v>3.75</v>
      </c>
      <c r="I76" s="10">
        <f t="shared" si="7"/>
        <v>165</v>
      </c>
    </row>
    <row r="77" spans="1:9" x14ac:dyDescent="0.25">
      <c r="A77" s="11">
        <v>44203</v>
      </c>
      <c r="B77" s="11" t="s">
        <v>368</v>
      </c>
      <c r="C77" s="11" t="s">
        <v>151</v>
      </c>
      <c r="D77" s="10" t="s">
        <v>66</v>
      </c>
      <c r="E77" s="10" t="s">
        <v>2</v>
      </c>
      <c r="F77" s="10">
        <f t="shared" si="4"/>
        <v>4</v>
      </c>
      <c r="G77" s="10" t="str">
        <f t="shared" si="5"/>
        <v>PEM</v>
      </c>
      <c r="H77" s="10">
        <f t="shared" si="6"/>
        <v>3.75</v>
      </c>
      <c r="I77" s="10">
        <f t="shared" si="7"/>
        <v>15</v>
      </c>
    </row>
    <row r="78" spans="1:9" x14ac:dyDescent="0.25">
      <c r="A78" s="11">
        <v>44203</v>
      </c>
      <c r="B78" s="11" t="s">
        <v>369</v>
      </c>
      <c r="C78" s="11" t="s">
        <v>212</v>
      </c>
      <c r="D78" s="10" t="s">
        <v>66</v>
      </c>
      <c r="E78" s="10" t="s">
        <v>42</v>
      </c>
      <c r="F78" s="10">
        <f t="shared" si="4"/>
        <v>104</v>
      </c>
      <c r="G78" s="10" t="str">
        <f t="shared" si="5"/>
        <v>PET</v>
      </c>
      <c r="H78" s="10">
        <f t="shared" si="6"/>
        <v>4.8499999999999996</v>
      </c>
      <c r="I78" s="10">
        <f t="shared" si="7"/>
        <v>504.4</v>
      </c>
    </row>
    <row r="79" spans="1:9" x14ac:dyDescent="0.25">
      <c r="A79" s="11">
        <v>44203</v>
      </c>
      <c r="B79" s="11" t="s">
        <v>370</v>
      </c>
      <c r="C79" s="11" t="s">
        <v>114</v>
      </c>
      <c r="D79" s="10" t="s">
        <v>66</v>
      </c>
      <c r="E79" s="10" t="s">
        <v>20</v>
      </c>
      <c r="F79" s="10">
        <f t="shared" si="4"/>
        <v>46</v>
      </c>
      <c r="G79" s="10" t="str">
        <f t="shared" si="5"/>
        <v>PEM</v>
      </c>
      <c r="H79" s="10">
        <f t="shared" si="6"/>
        <v>3.75</v>
      </c>
      <c r="I79" s="10">
        <f t="shared" si="7"/>
        <v>172.5</v>
      </c>
    </row>
    <row r="80" spans="1:9" x14ac:dyDescent="0.25">
      <c r="A80" s="11">
        <v>44203</v>
      </c>
      <c r="B80" s="11" t="s">
        <v>371</v>
      </c>
      <c r="C80" s="11" t="s">
        <v>101</v>
      </c>
      <c r="D80" s="10" t="s">
        <v>66</v>
      </c>
      <c r="E80" s="10" t="s">
        <v>50</v>
      </c>
      <c r="F80" s="10">
        <f t="shared" si="4"/>
        <v>62</v>
      </c>
      <c r="G80" s="10" t="str">
        <f t="shared" si="5"/>
        <v>PEX</v>
      </c>
      <c r="H80" s="10">
        <f t="shared" si="6"/>
        <v>4.25</v>
      </c>
      <c r="I80" s="10">
        <f t="shared" si="7"/>
        <v>263.5</v>
      </c>
    </row>
    <row r="81" spans="1:9" x14ac:dyDescent="0.25">
      <c r="A81" s="11">
        <v>44203</v>
      </c>
      <c r="B81" s="11" t="s">
        <v>372</v>
      </c>
      <c r="C81" s="11" t="s">
        <v>243</v>
      </c>
      <c r="D81" s="10" t="s">
        <v>65</v>
      </c>
      <c r="E81" s="10" t="s">
        <v>52</v>
      </c>
      <c r="F81" s="10">
        <f t="shared" si="4"/>
        <v>39</v>
      </c>
      <c r="G81" s="10" t="str">
        <f t="shared" si="5"/>
        <v>PEM</v>
      </c>
      <c r="H81" s="10">
        <f t="shared" si="6"/>
        <v>3.75</v>
      </c>
      <c r="I81" s="10">
        <f t="shared" si="7"/>
        <v>146.25</v>
      </c>
    </row>
    <row r="82" spans="1:9" x14ac:dyDescent="0.25">
      <c r="A82" s="11">
        <v>44203</v>
      </c>
      <c r="B82" s="11" t="s">
        <v>373</v>
      </c>
      <c r="C82" s="11" t="s">
        <v>85</v>
      </c>
      <c r="D82" s="10" t="s">
        <v>65</v>
      </c>
      <c r="E82" s="10" t="s">
        <v>48</v>
      </c>
      <c r="F82" s="10">
        <f t="shared" si="4"/>
        <v>57</v>
      </c>
      <c r="G82" s="10" t="str">
        <f t="shared" si="5"/>
        <v>PEX</v>
      </c>
      <c r="H82" s="10">
        <f t="shared" si="6"/>
        <v>4.25</v>
      </c>
      <c r="I82" s="10">
        <f t="shared" si="7"/>
        <v>242.25</v>
      </c>
    </row>
    <row r="83" spans="1:9" x14ac:dyDescent="0.25">
      <c r="A83" s="11">
        <v>44203</v>
      </c>
      <c r="B83" s="11" t="s">
        <v>374</v>
      </c>
      <c r="C83" s="11" t="s">
        <v>121</v>
      </c>
      <c r="D83" s="10" t="s">
        <v>65</v>
      </c>
      <c r="E83" s="10" t="s">
        <v>42</v>
      </c>
      <c r="F83" s="10">
        <f t="shared" si="4"/>
        <v>104</v>
      </c>
      <c r="G83" s="10" t="str">
        <f t="shared" si="5"/>
        <v>PET</v>
      </c>
      <c r="H83" s="10">
        <f t="shared" si="6"/>
        <v>4.8499999999999996</v>
      </c>
      <c r="I83" s="10">
        <f t="shared" si="7"/>
        <v>504.4</v>
      </c>
    </row>
    <row r="84" spans="1:9" x14ac:dyDescent="0.25">
      <c r="A84" s="11">
        <v>44203</v>
      </c>
      <c r="B84" s="11" t="s">
        <v>375</v>
      </c>
      <c r="C84" s="11" t="s">
        <v>271</v>
      </c>
      <c r="D84" s="10" t="s">
        <v>65</v>
      </c>
      <c r="E84" s="10" t="s">
        <v>44</v>
      </c>
      <c r="F84" s="10">
        <f t="shared" si="4"/>
        <v>104</v>
      </c>
      <c r="G84" s="10" t="str">
        <f t="shared" si="5"/>
        <v>PET</v>
      </c>
      <c r="H84" s="10">
        <f t="shared" si="6"/>
        <v>4.8499999999999996</v>
      </c>
      <c r="I84" s="10">
        <f t="shared" si="7"/>
        <v>504.4</v>
      </c>
    </row>
    <row r="85" spans="1:9" x14ac:dyDescent="0.25">
      <c r="A85" s="11">
        <v>44203</v>
      </c>
      <c r="B85" s="11" t="s">
        <v>376</v>
      </c>
      <c r="C85" s="11" t="s">
        <v>245</v>
      </c>
      <c r="D85" s="10" t="s">
        <v>66</v>
      </c>
      <c r="E85" s="10" t="s">
        <v>58</v>
      </c>
      <c r="F85" s="10">
        <f t="shared" si="4"/>
        <v>22</v>
      </c>
      <c r="G85" s="10" t="str">
        <f t="shared" si="5"/>
        <v>PEM</v>
      </c>
      <c r="H85" s="10">
        <f t="shared" si="6"/>
        <v>3.75</v>
      </c>
      <c r="I85" s="10">
        <f t="shared" si="7"/>
        <v>82.5</v>
      </c>
    </row>
    <row r="86" spans="1:9" x14ac:dyDescent="0.25">
      <c r="A86" s="11">
        <v>44203</v>
      </c>
      <c r="B86" s="11" t="s">
        <v>377</v>
      </c>
      <c r="C86" s="11" t="s">
        <v>140</v>
      </c>
      <c r="D86" s="10" t="s">
        <v>66</v>
      </c>
      <c r="E86" s="10" t="s">
        <v>19</v>
      </c>
      <c r="F86" s="10">
        <f t="shared" si="4"/>
        <v>43</v>
      </c>
      <c r="G86" s="10" t="str">
        <f t="shared" si="5"/>
        <v>PEM</v>
      </c>
      <c r="H86" s="10">
        <f t="shared" si="6"/>
        <v>3.75</v>
      </c>
      <c r="I86" s="10">
        <f t="shared" si="7"/>
        <v>161.25</v>
      </c>
    </row>
    <row r="87" spans="1:9" x14ac:dyDescent="0.25">
      <c r="A87" s="11">
        <v>44204</v>
      </c>
      <c r="B87" s="11" t="s">
        <v>378</v>
      </c>
      <c r="C87" s="11" t="s">
        <v>75</v>
      </c>
      <c r="D87" s="10" t="s">
        <v>65</v>
      </c>
      <c r="E87" s="10" t="s">
        <v>30</v>
      </c>
      <c r="F87" s="10">
        <f t="shared" si="4"/>
        <v>80</v>
      </c>
      <c r="G87" s="10" t="str">
        <f t="shared" si="5"/>
        <v>PEX</v>
      </c>
      <c r="H87" s="10">
        <f t="shared" si="6"/>
        <v>4.25</v>
      </c>
      <c r="I87" s="10">
        <f t="shared" si="7"/>
        <v>340</v>
      </c>
    </row>
    <row r="88" spans="1:9" x14ac:dyDescent="0.25">
      <c r="A88" s="11">
        <v>44204</v>
      </c>
      <c r="B88" s="11" t="s">
        <v>379</v>
      </c>
      <c r="C88" s="11" t="s">
        <v>69</v>
      </c>
      <c r="D88" s="10" t="s">
        <v>65</v>
      </c>
      <c r="E88" s="10" t="s">
        <v>13</v>
      </c>
      <c r="F88" s="10">
        <f t="shared" si="4"/>
        <v>38</v>
      </c>
      <c r="G88" s="10" t="str">
        <f t="shared" si="5"/>
        <v>PEM</v>
      </c>
      <c r="H88" s="10">
        <f t="shared" si="6"/>
        <v>3.75</v>
      </c>
      <c r="I88" s="10">
        <f t="shared" si="7"/>
        <v>142.5</v>
      </c>
    </row>
    <row r="89" spans="1:9" x14ac:dyDescent="0.25">
      <c r="A89" s="11">
        <v>44204</v>
      </c>
      <c r="B89" s="11" t="s">
        <v>380</v>
      </c>
      <c r="C89" s="11" t="s">
        <v>123</v>
      </c>
      <c r="D89" s="10" t="s">
        <v>66</v>
      </c>
      <c r="E89" s="10" t="s">
        <v>9</v>
      </c>
      <c r="F89" s="10">
        <f t="shared" si="4"/>
        <v>35</v>
      </c>
      <c r="G89" s="10" t="str">
        <f t="shared" si="5"/>
        <v>PEM</v>
      </c>
      <c r="H89" s="10">
        <f t="shared" si="6"/>
        <v>3.75</v>
      </c>
      <c r="I89" s="10">
        <f t="shared" si="7"/>
        <v>131.25</v>
      </c>
    </row>
    <row r="90" spans="1:9" x14ac:dyDescent="0.25">
      <c r="A90" s="11">
        <v>44204</v>
      </c>
      <c r="B90" s="11" t="s">
        <v>381</v>
      </c>
      <c r="C90" s="11" t="s">
        <v>68</v>
      </c>
      <c r="D90" s="10" t="s">
        <v>66</v>
      </c>
      <c r="E90" s="10" t="s">
        <v>7</v>
      </c>
      <c r="F90" s="10">
        <f t="shared" si="4"/>
        <v>18</v>
      </c>
      <c r="G90" s="10" t="str">
        <f t="shared" si="5"/>
        <v>PEM</v>
      </c>
      <c r="H90" s="10">
        <f t="shared" si="6"/>
        <v>3.75</v>
      </c>
      <c r="I90" s="10">
        <f t="shared" si="7"/>
        <v>67.5</v>
      </c>
    </row>
    <row r="91" spans="1:9" x14ac:dyDescent="0.25">
      <c r="A91" s="11">
        <v>44204</v>
      </c>
      <c r="B91" s="11" t="s">
        <v>382</v>
      </c>
      <c r="C91" s="11" t="s">
        <v>196</v>
      </c>
      <c r="D91" s="10" t="s">
        <v>66</v>
      </c>
      <c r="E91" s="10" t="s">
        <v>35</v>
      </c>
      <c r="F91" s="10">
        <f t="shared" si="4"/>
        <v>90</v>
      </c>
      <c r="G91" s="10" t="str">
        <f t="shared" si="5"/>
        <v>PEX</v>
      </c>
      <c r="H91" s="10">
        <f t="shared" si="6"/>
        <v>4.25</v>
      </c>
      <c r="I91" s="10">
        <f t="shared" si="7"/>
        <v>382.5</v>
      </c>
    </row>
    <row r="92" spans="1:9" x14ac:dyDescent="0.25">
      <c r="A92" s="11">
        <v>44204</v>
      </c>
      <c r="B92" s="11" t="s">
        <v>383</v>
      </c>
      <c r="C92" s="11" t="s">
        <v>179</v>
      </c>
      <c r="D92" s="10" t="s">
        <v>66</v>
      </c>
      <c r="E92" s="10" t="s">
        <v>31</v>
      </c>
      <c r="F92" s="10">
        <f t="shared" si="4"/>
        <v>86</v>
      </c>
      <c r="G92" s="10" t="str">
        <f t="shared" si="5"/>
        <v>PEX</v>
      </c>
      <c r="H92" s="10">
        <f t="shared" si="6"/>
        <v>4.25</v>
      </c>
      <c r="I92" s="10">
        <f t="shared" si="7"/>
        <v>365.5</v>
      </c>
    </row>
    <row r="93" spans="1:9" x14ac:dyDescent="0.25">
      <c r="A93" s="11">
        <v>44204</v>
      </c>
      <c r="B93" s="11" t="s">
        <v>384</v>
      </c>
      <c r="C93" s="11" t="s">
        <v>68</v>
      </c>
      <c r="D93" s="10" t="s">
        <v>66</v>
      </c>
      <c r="E93" s="10" t="s">
        <v>3</v>
      </c>
      <c r="F93" s="10">
        <f t="shared" si="4"/>
        <v>11</v>
      </c>
      <c r="G93" s="10" t="str">
        <f t="shared" si="5"/>
        <v>PEM</v>
      </c>
      <c r="H93" s="10">
        <f t="shared" si="6"/>
        <v>3.75</v>
      </c>
      <c r="I93" s="10">
        <f t="shared" si="7"/>
        <v>41.25</v>
      </c>
    </row>
    <row r="94" spans="1:9" x14ac:dyDescent="0.25">
      <c r="A94" s="11">
        <v>44204</v>
      </c>
      <c r="B94" s="11" t="s">
        <v>385</v>
      </c>
      <c r="C94" s="11" t="s">
        <v>91</v>
      </c>
      <c r="D94" s="10" t="s">
        <v>66</v>
      </c>
      <c r="E94" s="10" t="s">
        <v>48</v>
      </c>
      <c r="F94" s="10">
        <f t="shared" si="4"/>
        <v>57</v>
      </c>
      <c r="G94" s="10" t="str">
        <f t="shared" si="5"/>
        <v>PEX</v>
      </c>
      <c r="H94" s="10">
        <f t="shared" si="6"/>
        <v>4.25</v>
      </c>
      <c r="I94" s="10">
        <f t="shared" si="7"/>
        <v>242.25</v>
      </c>
    </row>
    <row r="95" spans="1:9" x14ac:dyDescent="0.25">
      <c r="A95" s="11">
        <v>44204</v>
      </c>
      <c r="B95" s="11" t="s">
        <v>386</v>
      </c>
      <c r="C95" s="11" t="s">
        <v>216</v>
      </c>
      <c r="D95" s="10" t="s">
        <v>65</v>
      </c>
      <c r="E95" s="10" t="s">
        <v>28</v>
      </c>
      <c r="F95" s="10">
        <f t="shared" si="4"/>
        <v>73</v>
      </c>
      <c r="G95" s="10" t="str">
        <f t="shared" si="5"/>
        <v>PEX</v>
      </c>
      <c r="H95" s="10">
        <f t="shared" si="6"/>
        <v>4.25</v>
      </c>
      <c r="I95" s="10">
        <f t="shared" si="7"/>
        <v>310.25</v>
      </c>
    </row>
    <row r="96" spans="1:9" x14ac:dyDescent="0.25">
      <c r="A96" s="11">
        <v>44205</v>
      </c>
      <c r="B96" s="11" t="s">
        <v>387</v>
      </c>
      <c r="C96" s="11" t="s">
        <v>185</v>
      </c>
      <c r="D96" s="10" t="s">
        <v>66</v>
      </c>
      <c r="E96" s="10" t="s">
        <v>48</v>
      </c>
      <c r="F96" s="10">
        <f t="shared" si="4"/>
        <v>57</v>
      </c>
      <c r="G96" s="10" t="str">
        <f t="shared" si="5"/>
        <v>PEX</v>
      </c>
      <c r="H96" s="10">
        <f t="shared" si="6"/>
        <v>4.25</v>
      </c>
      <c r="I96" s="10">
        <f t="shared" si="7"/>
        <v>242.25</v>
      </c>
    </row>
    <row r="97" spans="1:9" x14ac:dyDescent="0.25">
      <c r="A97" s="11">
        <v>44205</v>
      </c>
      <c r="B97" s="11" t="s">
        <v>388</v>
      </c>
      <c r="C97" s="11" t="s">
        <v>147</v>
      </c>
      <c r="D97" s="10" t="s">
        <v>66</v>
      </c>
      <c r="E97" s="10" t="s">
        <v>7</v>
      </c>
      <c r="F97" s="10">
        <f t="shared" si="4"/>
        <v>18</v>
      </c>
      <c r="G97" s="10" t="str">
        <f t="shared" si="5"/>
        <v>PEM</v>
      </c>
      <c r="H97" s="10">
        <f t="shared" si="6"/>
        <v>3.75</v>
      </c>
      <c r="I97" s="10">
        <f t="shared" si="7"/>
        <v>67.5</v>
      </c>
    </row>
    <row r="98" spans="1:9" x14ac:dyDescent="0.25">
      <c r="A98" s="11">
        <v>44205</v>
      </c>
      <c r="B98" s="11" t="s">
        <v>389</v>
      </c>
      <c r="C98" s="11" t="s">
        <v>132</v>
      </c>
      <c r="D98" s="10" t="s">
        <v>66</v>
      </c>
      <c r="E98" s="10" t="s">
        <v>37</v>
      </c>
      <c r="F98" s="10">
        <f t="shared" si="4"/>
        <v>83</v>
      </c>
      <c r="G98" s="10" t="str">
        <f t="shared" si="5"/>
        <v>PEX</v>
      </c>
      <c r="H98" s="10">
        <f t="shared" si="6"/>
        <v>4.25</v>
      </c>
      <c r="I98" s="10">
        <f t="shared" si="7"/>
        <v>352.75</v>
      </c>
    </row>
    <row r="99" spans="1:9" x14ac:dyDescent="0.25">
      <c r="A99" s="11">
        <v>44205</v>
      </c>
      <c r="B99" s="11" t="s">
        <v>390</v>
      </c>
      <c r="C99" s="11" t="s">
        <v>68</v>
      </c>
      <c r="D99" s="10" t="s">
        <v>66</v>
      </c>
      <c r="E99" s="10" t="s">
        <v>60</v>
      </c>
      <c r="F99" s="10">
        <f t="shared" si="4"/>
        <v>21</v>
      </c>
      <c r="G99" s="10" t="str">
        <f t="shared" si="5"/>
        <v>PEM</v>
      </c>
      <c r="H99" s="10">
        <f t="shared" si="6"/>
        <v>3.75</v>
      </c>
      <c r="I99" s="10">
        <f t="shared" si="7"/>
        <v>78.75</v>
      </c>
    </row>
    <row r="100" spans="1:9" x14ac:dyDescent="0.25">
      <c r="A100" s="11">
        <v>44205</v>
      </c>
      <c r="B100" s="11" t="s">
        <v>391</v>
      </c>
      <c r="C100" s="11" t="s">
        <v>69</v>
      </c>
      <c r="D100" s="10" t="s">
        <v>65</v>
      </c>
      <c r="E100" s="10" t="s">
        <v>14</v>
      </c>
      <c r="F100" s="10">
        <f t="shared" si="4"/>
        <v>40</v>
      </c>
      <c r="G100" s="10" t="str">
        <f t="shared" si="5"/>
        <v>PEM</v>
      </c>
      <c r="H100" s="10">
        <f t="shared" si="6"/>
        <v>3.75</v>
      </c>
      <c r="I100" s="10">
        <f t="shared" si="7"/>
        <v>150</v>
      </c>
    </row>
    <row r="101" spans="1:9" x14ac:dyDescent="0.25">
      <c r="A101" s="11">
        <v>44205</v>
      </c>
      <c r="B101" s="11" t="s">
        <v>392</v>
      </c>
      <c r="C101" s="11" t="s">
        <v>258</v>
      </c>
      <c r="D101" s="10" t="s">
        <v>65</v>
      </c>
      <c r="E101" s="10" t="s">
        <v>36</v>
      </c>
      <c r="F101" s="10">
        <f t="shared" si="4"/>
        <v>96</v>
      </c>
      <c r="G101" s="10" t="str">
        <f t="shared" si="5"/>
        <v>PEX</v>
      </c>
      <c r="H101" s="10">
        <f t="shared" si="6"/>
        <v>4.25</v>
      </c>
      <c r="I101" s="10">
        <f t="shared" si="7"/>
        <v>408</v>
      </c>
    </row>
    <row r="102" spans="1:9" x14ac:dyDescent="0.25">
      <c r="A102" s="11">
        <v>44205</v>
      </c>
      <c r="B102" s="11" t="s">
        <v>393</v>
      </c>
      <c r="C102" s="11" t="s">
        <v>263</v>
      </c>
      <c r="D102" s="10" t="s">
        <v>65</v>
      </c>
      <c r="E102" s="10" t="s">
        <v>26</v>
      </c>
      <c r="F102" s="10">
        <f t="shared" si="4"/>
        <v>69</v>
      </c>
      <c r="G102" s="10" t="str">
        <f t="shared" si="5"/>
        <v>PEX</v>
      </c>
      <c r="H102" s="10">
        <f t="shared" si="6"/>
        <v>4.25</v>
      </c>
      <c r="I102" s="10">
        <f t="shared" si="7"/>
        <v>293.25</v>
      </c>
    </row>
    <row r="103" spans="1:9" x14ac:dyDescent="0.25">
      <c r="A103" s="11">
        <v>44205</v>
      </c>
      <c r="B103" s="11" t="s">
        <v>394</v>
      </c>
      <c r="C103" s="11" t="s">
        <v>132</v>
      </c>
      <c r="D103" s="10" t="s">
        <v>66</v>
      </c>
      <c r="E103" s="10" t="s">
        <v>55</v>
      </c>
      <c r="F103" s="10">
        <f t="shared" si="4"/>
        <v>41</v>
      </c>
      <c r="G103" s="10" t="str">
        <f t="shared" si="5"/>
        <v>PEM</v>
      </c>
      <c r="H103" s="10">
        <f t="shared" si="6"/>
        <v>3.75</v>
      </c>
      <c r="I103" s="10">
        <f t="shared" si="7"/>
        <v>153.75</v>
      </c>
    </row>
    <row r="104" spans="1:9" x14ac:dyDescent="0.25">
      <c r="A104" s="11">
        <v>44205</v>
      </c>
      <c r="B104" s="11" t="s">
        <v>395</v>
      </c>
      <c r="C104" s="11" t="s">
        <v>228</v>
      </c>
      <c r="D104" s="10" t="s">
        <v>65</v>
      </c>
      <c r="E104" s="10" t="s">
        <v>41</v>
      </c>
      <c r="F104" s="10">
        <f t="shared" si="4"/>
        <v>77</v>
      </c>
      <c r="G104" s="10" t="str">
        <f t="shared" si="5"/>
        <v>PEX</v>
      </c>
      <c r="H104" s="10">
        <f t="shared" si="6"/>
        <v>4.25</v>
      </c>
      <c r="I104" s="10">
        <f t="shared" si="7"/>
        <v>327.25</v>
      </c>
    </row>
    <row r="105" spans="1:9" x14ac:dyDescent="0.25">
      <c r="A105" s="11">
        <v>44205</v>
      </c>
      <c r="B105" s="11" t="s">
        <v>396</v>
      </c>
      <c r="C105" s="11" t="s">
        <v>164</v>
      </c>
      <c r="D105" s="10" t="s">
        <v>65</v>
      </c>
      <c r="E105" s="10" t="s">
        <v>13</v>
      </c>
      <c r="F105" s="10">
        <f t="shared" si="4"/>
        <v>38</v>
      </c>
      <c r="G105" s="10" t="str">
        <f t="shared" si="5"/>
        <v>PEM</v>
      </c>
      <c r="H105" s="10">
        <f t="shared" si="6"/>
        <v>3.75</v>
      </c>
      <c r="I105" s="10">
        <f t="shared" si="7"/>
        <v>142.5</v>
      </c>
    </row>
    <row r="106" spans="1:9" x14ac:dyDescent="0.25">
      <c r="A106" s="11">
        <v>44205</v>
      </c>
      <c r="B106" s="11" t="s">
        <v>397</v>
      </c>
      <c r="C106" s="11" t="s">
        <v>163</v>
      </c>
      <c r="D106" s="10" t="s">
        <v>66</v>
      </c>
      <c r="E106" s="10" t="s">
        <v>43</v>
      </c>
      <c r="F106" s="10">
        <f t="shared" si="4"/>
        <v>106</v>
      </c>
      <c r="G106" s="10" t="str">
        <f t="shared" si="5"/>
        <v>PET</v>
      </c>
      <c r="H106" s="10">
        <f t="shared" si="6"/>
        <v>4.8499999999999996</v>
      </c>
      <c r="I106" s="10">
        <f t="shared" si="7"/>
        <v>514.09999999999991</v>
      </c>
    </row>
    <row r="107" spans="1:9" x14ac:dyDescent="0.25">
      <c r="A107" s="11">
        <v>44205</v>
      </c>
      <c r="B107" s="11" t="s">
        <v>398</v>
      </c>
      <c r="C107" s="11" t="s">
        <v>143</v>
      </c>
      <c r="D107" s="10" t="s">
        <v>66</v>
      </c>
      <c r="E107" s="10" t="s">
        <v>27</v>
      </c>
      <c r="F107" s="10">
        <f t="shared" si="4"/>
        <v>72</v>
      </c>
      <c r="G107" s="10" t="str">
        <f t="shared" si="5"/>
        <v>PEX</v>
      </c>
      <c r="H107" s="10">
        <f t="shared" si="6"/>
        <v>4.25</v>
      </c>
      <c r="I107" s="10">
        <f t="shared" si="7"/>
        <v>306</v>
      </c>
    </row>
    <row r="108" spans="1:9" x14ac:dyDescent="0.25">
      <c r="A108" s="11">
        <v>44205</v>
      </c>
      <c r="B108" s="11" t="s">
        <v>399</v>
      </c>
      <c r="C108" s="11" t="s">
        <v>189</v>
      </c>
      <c r="D108" s="10" t="s">
        <v>66</v>
      </c>
      <c r="E108" s="10" t="s">
        <v>1</v>
      </c>
      <c r="F108" s="10">
        <f t="shared" si="4"/>
        <v>6</v>
      </c>
      <c r="G108" s="10" t="str">
        <f t="shared" si="5"/>
        <v>PEM</v>
      </c>
      <c r="H108" s="10">
        <f t="shared" si="6"/>
        <v>3.75</v>
      </c>
      <c r="I108" s="10">
        <f t="shared" si="7"/>
        <v>22.5</v>
      </c>
    </row>
    <row r="109" spans="1:9" x14ac:dyDescent="0.25">
      <c r="A109" s="11">
        <v>44205</v>
      </c>
      <c r="B109" s="11" t="s">
        <v>400</v>
      </c>
      <c r="C109" s="11" t="s">
        <v>179</v>
      </c>
      <c r="D109" s="10" t="s">
        <v>66</v>
      </c>
      <c r="E109" s="10" t="s">
        <v>50</v>
      </c>
      <c r="F109" s="10">
        <f t="shared" si="4"/>
        <v>62</v>
      </c>
      <c r="G109" s="10" t="str">
        <f t="shared" si="5"/>
        <v>PEX</v>
      </c>
      <c r="H109" s="10">
        <f t="shared" si="6"/>
        <v>4.25</v>
      </c>
      <c r="I109" s="10">
        <f t="shared" si="7"/>
        <v>263.5</v>
      </c>
    </row>
    <row r="110" spans="1:9" x14ac:dyDescent="0.25">
      <c r="A110" s="11">
        <v>44205</v>
      </c>
      <c r="B110" s="11" t="s">
        <v>401</v>
      </c>
      <c r="C110" s="11" t="s">
        <v>217</v>
      </c>
      <c r="D110" s="10" t="s">
        <v>66</v>
      </c>
      <c r="E110" s="10" t="s">
        <v>39</v>
      </c>
      <c r="F110" s="10">
        <f t="shared" si="4"/>
        <v>91</v>
      </c>
      <c r="G110" s="10" t="str">
        <f t="shared" si="5"/>
        <v>PEX</v>
      </c>
      <c r="H110" s="10">
        <f t="shared" si="6"/>
        <v>4.25</v>
      </c>
      <c r="I110" s="10">
        <f t="shared" si="7"/>
        <v>386.75</v>
      </c>
    </row>
    <row r="111" spans="1:9" x14ac:dyDescent="0.25">
      <c r="A111" s="11">
        <v>44205</v>
      </c>
      <c r="B111" s="11" t="s">
        <v>402</v>
      </c>
      <c r="C111" s="11" t="s">
        <v>276</v>
      </c>
      <c r="D111" s="10" t="s">
        <v>66</v>
      </c>
      <c r="E111" s="10" t="s">
        <v>12</v>
      </c>
      <c r="F111" s="10">
        <f t="shared" si="4"/>
        <v>38</v>
      </c>
      <c r="G111" s="10" t="str">
        <f t="shared" si="5"/>
        <v>PEM</v>
      </c>
      <c r="H111" s="10">
        <f t="shared" si="6"/>
        <v>3.75</v>
      </c>
      <c r="I111" s="10">
        <f t="shared" si="7"/>
        <v>142.5</v>
      </c>
    </row>
    <row r="112" spans="1:9" x14ac:dyDescent="0.25">
      <c r="A112" s="11">
        <v>44206</v>
      </c>
      <c r="B112" s="11" t="s">
        <v>403</v>
      </c>
      <c r="C112" s="11" t="s">
        <v>83</v>
      </c>
      <c r="D112" s="10" t="s">
        <v>66</v>
      </c>
      <c r="E112" s="10" t="s">
        <v>36</v>
      </c>
      <c r="F112" s="10">
        <f t="shared" si="4"/>
        <v>96</v>
      </c>
      <c r="G112" s="10" t="str">
        <f t="shared" si="5"/>
        <v>PEX</v>
      </c>
      <c r="H112" s="10">
        <f t="shared" si="6"/>
        <v>4.25</v>
      </c>
      <c r="I112" s="10">
        <f t="shared" si="7"/>
        <v>408</v>
      </c>
    </row>
    <row r="113" spans="1:9" x14ac:dyDescent="0.25">
      <c r="A113" s="11">
        <v>44206</v>
      </c>
      <c r="B113" s="11" t="s">
        <v>404</v>
      </c>
      <c r="C113" s="11" t="s">
        <v>225</v>
      </c>
      <c r="D113" s="10" t="s">
        <v>67</v>
      </c>
      <c r="E113" s="10" t="s">
        <v>1</v>
      </c>
      <c r="F113" s="10">
        <f t="shared" si="4"/>
        <v>6</v>
      </c>
      <c r="G113" s="10" t="str">
        <f t="shared" si="5"/>
        <v>PEM</v>
      </c>
      <c r="H113" s="10">
        <f t="shared" si="6"/>
        <v>3.75</v>
      </c>
      <c r="I113" s="10">
        <f t="shared" si="7"/>
        <v>22.5</v>
      </c>
    </row>
    <row r="114" spans="1:9" x14ac:dyDescent="0.25">
      <c r="A114" s="11">
        <v>44206</v>
      </c>
      <c r="B114" s="11" t="s">
        <v>405</v>
      </c>
      <c r="C114" s="11" t="s">
        <v>280</v>
      </c>
      <c r="D114" s="10" t="s">
        <v>66</v>
      </c>
      <c r="E114" s="10" t="s">
        <v>42</v>
      </c>
      <c r="F114" s="10">
        <f t="shared" si="4"/>
        <v>104</v>
      </c>
      <c r="G114" s="10" t="str">
        <f t="shared" si="5"/>
        <v>PET</v>
      </c>
      <c r="H114" s="10">
        <f t="shared" si="6"/>
        <v>4.8499999999999996</v>
      </c>
      <c r="I114" s="10">
        <f t="shared" si="7"/>
        <v>504.4</v>
      </c>
    </row>
    <row r="115" spans="1:9" x14ac:dyDescent="0.25">
      <c r="A115" s="11">
        <v>44206</v>
      </c>
      <c r="B115" s="11" t="s">
        <v>406</v>
      </c>
      <c r="C115" s="11" t="s">
        <v>84</v>
      </c>
      <c r="D115" s="10" t="s">
        <v>67</v>
      </c>
      <c r="E115" s="10" t="s">
        <v>17</v>
      </c>
      <c r="F115" s="10">
        <f t="shared" si="4"/>
        <v>38</v>
      </c>
      <c r="G115" s="10" t="str">
        <f t="shared" si="5"/>
        <v>PEM</v>
      </c>
      <c r="H115" s="10">
        <f t="shared" si="6"/>
        <v>3.75</v>
      </c>
      <c r="I115" s="10">
        <f t="shared" si="7"/>
        <v>142.5</v>
      </c>
    </row>
    <row r="116" spans="1:9" x14ac:dyDescent="0.25">
      <c r="A116" s="11">
        <v>44206</v>
      </c>
      <c r="B116" s="11" t="s">
        <v>407</v>
      </c>
      <c r="C116" s="11" t="s">
        <v>143</v>
      </c>
      <c r="D116" s="10" t="s">
        <v>66</v>
      </c>
      <c r="E116" s="10" t="s">
        <v>47</v>
      </c>
      <c r="F116" s="10">
        <f t="shared" si="4"/>
        <v>94</v>
      </c>
      <c r="G116" s="10" t="str">
        <f t="shared" si="5"/>
        <v>PEX</v>
      </c>
      <c r="H116" s="10">
        <f t="shared" si="6"/>
        <v>4.25</v>
      </c>
      <c r="I116" s="10">
        <f t="shared" si="7"/>
        <v>399.5</v>
      </c>
    </row>
    <row r="117" spans="1:9" x14ac:dyDescent="0.25">
      <c r="A117" s="11">
        <v>44206</v>
      </c>
      <c r="B117" s="11" t="s">
        <v>408</v>
      </c>
      <c r="C117" s="11" t="s">
        <v>267</v>
      </c>
      <c r="D117" s="10" t="s">
        <v>66</v>
      </c>
      <c r="E117" s="10" t="s">
        <v>31</v>
      </c>
      <c r="F117" s="10">
        <f t="shared" si="4"/>
        <v>86</v>
      </c>
      <c r="G117" s="10" t="str">
        <f t="shared" si="5"/>
        <v>PEX</v>
      </c>
      <c r="H117" s="10">
        <f t="shared" si="6"/>
        <v>4.25</v>
      </c>
      <c r="I117" s="10">
        <f t="shared" si="7"/>
        <v>365.5</v>
      </c>
    </row>
    <row r="118" spans="1:9" x14ac:dyDescent="0.25">
      <c r="A118" s="11">
        <v>44206</v>
      </c>
      <c r="B118" s="11" t="s">
        <v>409</v>
      </c>
      <c r="C118" s="11" t="s">
        <v>102</v>
      </c>
      <c r="D118" s="10" t="s">
        <v>65</v>
      </c>
      <c r="E118" s="10" t="s">
        <v>26</v>
      </c>
      <c r="F118" s="10">
        <f t="shared" si="4"/>
        <v>69</v>
      </c>
      <c r="G118" s="10" t="str">
        <f t="shared" si="5"/>
        <v>PEX</v>
      </c>
      <c r="H118" s="10">
        <f t="shared" si="6"/>
        <v>4.25</v>
      </c>
      <c r="I118" s="10">
        <f t="shared" si="7"/>
        <v>293.25</v>
      </c>
    </row>
    <row r="119" spans="1:9" x14ac:dyDescent="0.25">
      <c r="A119" s="11">
        <v>44207</v>
      </c>
      <c r="B119" s="11" t="s">
        <v>410</v>
      </c>
      <c r="C119" s="11" t="s">
        <v>153</v>
      </c>
      <c r="D119" s="10" t="s">
        <v>65</v>
      </c>
      <c r="E119" s="10" t="s">
        <v>32</v>
      </c>
      <c r="F119" s="10">
        <f t="shared" si="4"/>
        <v>91</v>
      </c>
      <c r="G119" s="10" t="str">
        <f t="shared" si="5"/>
        <v>PEX</v>
      </c>
      <c r="H119" s="10">
        <f t="shared" si="6"/>
        <v>4.25</v>
      </c>
      <c r="I119" s="10">
        <f t="shared" si="7"/>
        <v>386.75</v>
      </c>
    </row>
    <row r="120" spans="1:9" x14ac:dyDescent="0.25">
      <c r="A120" s="11">
        <v>44207</v>
      </c>
      <c r="B120" s="11" t="s">
        <v>411</v>
      </c>
      <c r="C120" s="11" t="s">
        <v>216</v>
      </c>
      <c r="D120" s="10" t="s">
        <v>65</v>
      </c>
      <c r="E120" s="10" t="s">
        <v>31</v>
      </c>
      <c r="F120" s="10">
        <f t="shared" si="4"/>
        <v>86</v>
      </c>
      <c r="G120" s="10" t="str">
        <f t="shared" si="5"/>
        <v>PEX</v>
      </c>
      <c r="H120" s="10">
        <f t="shared" si="6"/>
        <v>4.25</v>
      </c>
      <c r="I120" s="10">
        <f t="shared" si="7"/>
        <v>365.5</v>
      </c>
    </row>
    <row r="121" spans="1:9" x14ac:dyDescent="0.25">
      <c r="A121" s="11">
        <v>44207</v>
      </c>
      <c r="B121" s="11" t="s">
        <v>412</v>
      </c>
      <c r="C121" s="11" t="s">
        <v>90</v>
      </c>
      <c r="D121" s="10" t="s">
        <v>66</v>
      </c>
      <c r="E121" s="10" t="s">
        <v>17</v>
      </c>
      <c r="F121" s="10">
        <f t="shared" si="4"/>
        <v>38</v>
      </c>
      <c r="G121" s="10" t="str">
        <f t="shared" si="5"/>
        <v>PEM</v>
      </c>
      <c r="H121" s="10">
        <f t="shared" si="6"/>
        <v>3.75</v>
      </c>
      <c r="I121" s="10">
        <f t="shared" si="7"/>
        <v>142.5</v>
      </c>
    </row>
    <row r="122" spans="1:9" x14ac:dyDescent="0.25">
      <c r="A122" s="11">
        <v>44207</v>
      </c>
      <c r="B122" s="11" t="s">
        <v>413</v>
      </c>
      <c r="C122" s="11" t="s">
        <v>68</v>
      </c>
      <c r="D122" s="10" t="s">
        <v>66</v>
      </c>
      <c r="E122" s="10" t="s">
        <v>19</v>
      </c>
      <c r="F122" s="10">
        <f t="shared" si="4"/>
        <v>43</v>
      </c>
      <c r="G122" s="10" t="str">
        <f t="shared" si="5"/>
        <v>PEM</v>
      </c>
      <c r="H122" s="10">
        <f t="shared" si="6"/>
        <v>3.75</v>
      </c>
      <c r="I122" s="10">
        <f t="shared" si="7"/>
        <v>161.25</v>
      </c>
    </row>
    <row r="123" spans="1:9" x14ac:dyDescent="0.25">
      <c r="A123" s="11">
        <v>44207</v>
      </c>
      <c r="B123" s="11" t="s">
        <v>414</v>
      </c>
      <c r="C123" s="11" t="s">
        <v>272</v>
      </c>
      <c r="D123" s="10" t="s">
        <v>66</v>
      </c>
      <c r="E123" s="10" t="s">
        <v>41</v>
      </c>
      <c r="F123" s="10">
        <f t="shared" si="4"/>
        <v>77</v>
      </c>
      <c r="G123" s="10" t="str">
        <f t="shared" si="5"/>
        <v>PEX</v>
      </c>
      <c r="H123" s="10">
        <f t="shared" si="6"/>
        <v>4.25</v>
      </c>
      <c r="I123" s="10">
        <f t="shared" si="7"/>
        <v>327.25</v>
      </c>
    </row>
    <row r="124" spans="1:9" x14ac:dyDescent="0.25">
      <c r="A124" s="11">
        <v>44207</v>
      </c>
      <c r="B124" s="11" t="s">
        <v>415</v>
      </c>
      <c r="C124" s="11" t="s">
        <v>121</v>
      </c>
      <c r="D124" s="10" t="s">
        <v>65</v>
      </c>
      <c r="E124" s="10" t="s">
        <v>60</v>
      </c>
      <c r="F124" s="10">
        <f t="shared" si="4"/>
        <v>21</v>
      </c>
      <c r="G124" s="10" t="str">
        <f t="shared" si="5"/>
        <v>PEM</v>
      </c>
      <c r="H124" s="10">
        <f t="shared" si="6"/>
        <v>3.75</v>
      </c>
      <c r="I124" s="10">
        <f t="shared" si="7"/>
        <v>78.75</v>
      </c>
    </row>
    <row r="125" spans="1:9" x14ac:dyDescent="0.25">
      <c r="A125" s="11">
        <v>44207</v>
      </c>
      <c r="B125" s="11" t="s">
        <v>416</v>
      </c>
      <c r="C125" s="11" t="s">
        <v>83</v>
      </c>
      <c r="D125" s="10" t="s">
        <v>66</v>
      </c>
      <c r="E125" s="10" t="s">
        <v>58</v>
      </c>
      <c r="F125" s="10">
        <f t="shared" si="4"/>
        <v>22</v>
      </c>
      <c r="G125" s="10" t="str">
        <f t="shared" si="5"/>
        <v>PEM</v>
      </c>
      <c r="H125" s="10">
        <f t="shared" si="6"/>
        <v>3.75</v>
      </c>
      <c r="I125" s="10">
        <f t="shared" si="7"/>
        <v>82.5</v>
      </c>
    </row>
    <row r="126" spans="1:9" x14ac:dyDescent="0.25">
      <c r="A126" s="11">
        <v>44207</v>
      </c>
      <c r="B126" s="11" t="s">
        <v>417</v>
      </c>
      <c r="C126" s="11" t="s">
        <v>246</v>
      </c>
      <c r="D126" s="10" t="s">
        <v>65</v>
      </c>
      <c r="E126" s="10" t="s">
        <v>47</v>
      </c>
      <c r="F126" s="10">
        <f t="shared" si="4"/>
        <v>94</v>
      </c>
      <c r="G126" s="10" t="str">
        <f t="shared" si="5"/>
        <v>PEX</v>
      </c>
      <c r="H126" s="10">
        <f t="shared" si="6"/>
        <v>4.25</v>
      </c>
      <c r="I126" s="10">
        <f t="shared" si="7"/>
        <v>399.5</v>
      </c>
    </row>
    <row r="127" spans="1:9" x14ac:dyDescent="0.25">
      <c r="A127" s="11">
        <v>44207</v>
      </c>
      <c r="B127" s="11" t="s">
        <v>418</v>
      </c>
      <c r="C127" s="11" t="s">
        <v>142</v>
      </c>
      <c r="D127" s="10" t="s">
        <v>65</v>
      </c>
      <c r="E127" s="10" t="s">
        <v>17</v>
      </c>
      <c r="F127" s="10">
        <f t="shared" si="4"/>
        <v>38</v>
      </c>
      <c r="G127" s="10" t="str">
        <f t="shared" si="5"/>
        <v>PEM</v>
      </c>
      <c r="H127" s="10">
        <f t="shared" si="6"/>
        <v>3.75</v>
      </c>
      <c r="I127" s="10">
        <f t="shared" si="7"/>
        <v>142.5</v>
      </c>
    </row>
    <row r="128" spans="1:9" x14ac:dyDescent="0.25">
      <c r="A128" s="11">
        <v>44207</v>
      </c>
      <c r="B128" s="11" t="s">
        <v>419</v>
      </c>
      <c r="C128" s="11" t="s">
        <v>128</v>
      </c>
      <c r="D128" s="10" t="s">
        <v>66</v>
      </c>
      <c r="E128" s="10" t="s">
        <v>47</v>
      </c>
      <c r="F128" s="10">
        <f t="shared" si="4"/>
        <v>94</v>
      </c>
      <c r="G128" s="10" t="str">
        <f t="shared" si="5"/>
        <v>PEX</v>
      </c>
      <c r="H128" s="10">
        <f t="shared" si="6"/>
        <v>4.25</v>
      </c>
      <c r="I128" s="10">
        <f t="shared" si="7"/>
        <v>399.5</v>
      </c>
    </row>
    <row r="129" spans="1:9" x14ac:dyDescent="0.25">
      <c r="A129" s="11">
        <v>44207</v>
      </c>
      <c r="B129" s="11" t="s">
        <v>420</v>
      </c>
      <c r="C129" s="11" t="s">
        <v>273</v>
      </c>
      <c r="D129" s="10" t="s">
        <v>66</v>
      </c>
      <c r="E129" s="10" t="s">
        <v>11</v>
      </c>
      <c r="F129" s="10">
        <f t="shared" si="4"/>
        <v>32</v>
      </c>
      <c r="G129" s="10" t="str">
        <f t="shared" si="5"/>
        <v>PEM</v>
      </c>
      <c r="H129" s="10">
        <f t="shared" si="6"/>
        <v>3.75</v>
      </c>
      <c r="I129" s="10">
        <f t="shared" si="7"/>
        <v>120</v>
      </c>
    </row>
    <row r="130" spans="1:9" x14ac:dyDescent="0.25">
      <c r="A130" s="11">
        <v>44207</v>
      </c>
      <c r="B130" s="11" t="s">
        <v>421</v>
      </c>
      <c r="C130" s="11" t="s">
        <v>269</v>
      </c>
      <c r="D130" s="10" t="s">
        <v>66</v>
      </c>
      <c r="E130" s="10" t="s">
        <v>3</v>
      </c>
      <c r="F130" s="10">
        <f t="shared" si="4"/>
        <v>11</v>
      </c>
      <c r="G130" s="10" t="str">
        <f t="shared" si="5"/>
        <v>PEM</v>
      </c>
      <c r="H130" s="10">
        <f t="shared" si="6"/>
        <v>3.75</v>
      </c>
      <c r="I130" s="10">
        <f t="shared" si="7"/>
        <v>41.25</v>
      </c>
    </row>
    <row r="131" spans="1:9" x14ac:dyDescent="0.25">
      <c r="A131" s="11">
        <v>44208</v>
      </c>
      <c r="B131" s="11" t="s">
        <v>422</v>
      </c>
      <c r="C131" s="11" t="s">
        <v>178</v>
      </c>
      <c r="D131" s="10" t="s">
        <v>66</v>
      </c>
      <c r="E131" s="10" t="s">
        <v>36</v>
      </c>
      <c r="F131" s="10">
        <f t="shared" si="4"/>
        <v>96</v>
      </c>
      <c r="G131" s="10" t="str">
        <f t="shared" si="5"/>
        <v>PEX</v>
      </c>
      <c r="H131" s="10">
        <f t="shared" si="6"/>
        <v>4.25</v>
      </c>
      <c r="I131" s="10">
        <f t="shared" si="7"/>
        <v>408</v>
      </c>
    </row>
    <row r="132" spans="1:9" x14ac:dyDescent="0.25">
      <c r="A132" s="11">
        <v>44208</v>
      </c>
      <c r="B132" s="11" t="s">
        <v>423</v>
      </c>
      <c r="C132" s="11" t="s">
        <v>285</v>
      </c>
      <c r="D132" s="10" t="s">
        <v>65</v>
      </c>
      <c r="E132" s="10" t="s">
        <v>12</v>
      </c>
      <c r="F132" s="10">
        <f t="shared" ref="F132:F195" si="8">IF(E132="Sainte-Clotilde",6,INDEX(Matrice_KM,MATCH(E132,liste_communes,0),MATCH("Sainte-Clotilde",liste_communes,0)))</f>
        <v>38</v>
      </c>
      <c r="G132" s="10" t="str">
        <f t="shared" si="5"/>
        <v>PEM</v>
      </c>
      <c r="H132" s="10">
        <f t="shared" si="6"/>
        <v>3.75</v>
      </c>
      <c r="I132" s="10">
        <f t="shared" si="7"/>
        <v>142.5</v>
      </c>
    </row>
    <row r="133" spans="1:9" x14ac:dyDescent="0.25">
      <c r="A133" s="11">
        <v>44208</v>
      </c>
      <c r="B133" s="11" t="s">
        <v>424</v>
      </c>
      <c r="C133" s="11" t="s">
        <v>276</v>
      </c>
      <c r="D133" s="10" t="s">
        <v>66</v>
      </c>
      <c r="E133" s="10" t="s">
        <v>37</v>
      </c>
      <c r="F133" s="10">
        <f t="shared" si="8"/>
        <v>83</v>
      </c>
      <c r="G133" s="10" t="str">
        <f t="shared" ref="G133:G196" si="9">IF(F133&lt;50,"PEM",IF(F133&lt;100,"PEX","PET"))</f>
        <v>PEX</v>
      </c>
      <c r="H133" s="10">
        <f t="shared" ref="H133:H196" si="10">IF(G133="PEM",3.75,IF(G133="PEX",4.25,4.85))</f>
        <v>4.25</v>
      </c>
      <c r="I133" s="10">
        <f t="shared" ref="I133:I196" si="11">F133*H133</f>
        <v>352.75</v>
      </c>
    </row>
    <row r="134" spans="1:9" x14ac:dyDescent="0.25">
      <c r="A134" s="11">
        <v>44208</v>
      </c>
      <c r="B134" s="11" t="s">
        <v>425</v>
      </c>
      <c r="C134" s="11" t="s">
        <v>139</v>
      </c>
      <c r="D134" s="10" t="s">
        <v>66</v>
      </c>
      <c r="E134" s="10" t="s">
        <v>29</v>
      </c>
      <c r="F134" s="10">
        <f t="shared" si="8"/>
        <v>70</v>
      </c>
      <c r="G134" s="10" t="str">
        <f t="shared" si="9"/>
        <v>PEX</v>
      </c>
      <c r="H134" s="10">
        <f t="shared" si="10"/>
        <v>4.25</v>
      </c>
      <c r="I134" s="10">
        <f t="shared" si="11"/>
        <v>297.5</v>
      </c>
    </row>
    <row r="135" spans="1:9" x14ac:dyDescent="0.25">
      <c r="A135" s="11">
        <v>44208</v>
      </c>
      <c r="B135" s="11" t="s">
        <v>426</v>
      </c>
      <c r="C135" s="11" t="s">
        <v>133</v>
      </c>
      <c r="D135" s="10" t="s">
        <v>66</v>
      </c>
      <c r="E135" s="10" t="s">
        <v>46</v>
      </c>
      <c r="F135" s="10">
        <f t="shared" si="8"/>
        <v>90</v>
      </c>
      <c r="G135" s="10" t="str">
        <f t="shared" si="9"/>
        <v>PEX</v>
      </c>
      <c r="H135" s="10">
        <f t="shared" si="10"/>
        <v>4.25</v>
      </c>
      <c r="I135" s="10">
        <f t="shared" si="11"/>
        <v>382.5</v>
      </c>
    </row>
    <row r="136" spans="1:9" x14ac:dyDescent="0.25">
      <c r="A136" s="11">
        <v>44208</v>
      </c>
      <c r="B136" s="11" t="s">
        <v>427</v>
      </c>
      <c r="C136" s="11" t="s">
        <v>82</v>
      </c>
      <c r="D136" s="10" t="s">
        <v>67</v>
      </c>
      <c r="E136" s="10" t="s">
        <v>12</v>
      </c>
      <c r="F136" s="10">
        <f t="shared" si="8"/>
        <v>38</v>
      </c>
      <c r="G136" s="10" t="str">
        <f t="shared" si="9"/>
        <v>PEM</v>
      </c>
      <c r="H136" s="10">
        <f t="shared" si="10"/>
        <v>3.75</v>
      </c>
      <c r="I136" s="10">
        <f t="shared" si="11"/>
        <v>142.5</v>
      </c>
    </row>
    <row r="137" spans="1:9" x14ac:dyDescent="0.25">
      <c r="A137" s="11">
        <v>44208</v>
      </c>
      <c r="B137" s="11" t="s">
        <v>428</v>
      </c>
      <c r="C137" s="11" t="s">
        <v>271</v>
      </c>
      <c r="D137" s="10" t="s">
        <v>65</v>
      </c>
      <c r="E137" s="10" t="s">
        <v>30</v>
      </c>
      <c r="F137" s="10">
        <f t="shared" si="8"/>
        <v>80</v>
      </c>
      <c r="G137" s="10" t="str">
        <f t="shared" si="9"/>
        <v>PEX</v>
      </c>
      <c r="H137" s="10">
        <f t="shared" si="10"/>
        <v>4.25</v>
      </c>
      <c r="I137" s="10">
        <f t="shared" si="11"/>
        <v>340</v>
      </c>
    </row>
    <row r="138" spans="1:9" x14ac:dyDescent="0.25">
      <c r="A138" s="11">
        <v>44208</v>
      </c>
      <c r="B138" s="11" t="s">
        <v>429</v>
      </c>
      <c r="C138" s="11" t="s">
        <v>206</v>
      </c>
      <c r="D138" s="10" t="s">
        <v>67</v>
      </c>
      <c r="E138" s="10" t="s">
        <v>54</v>
      </c>
      <c r="F138" s="10">
        <f t="shared" si="8"/>
        <v>32</v>
      </c>
      <c r="G138" s="10" t="str">
        <f t="shared" si="9"/>
        <v>PEM</v>
      </c>
      <c r="H138" s="10">
        <f t="shared" si="10"/>
        <v>3.75</v>
      </c>
      <c r="I138" s="10">
        <f t="shared" si="11"/>
        <v>120</v>
      </c>
    </row>
    <row r="139" spans="1:9" x14ac:dyDescent="0.25">
      <c r="A139" s="11">
        <v>44208</v>
      </c>
      <c r="B139" s="11" t="s">
        <v>430</v>
      </c>
      <c r="C139" s="11" t="s">
        <v>159</v>
      </c>
      <c r="D139" s="10" t="s">
        <v>65</v>
      </c>
      <c r="E139" s="10" t="s">
        <v>34</v>
      </c>
      <c r="F139" s="10">
        <f t="shared" si="8"/>
        <v>93</v>
      </c>
      <c r="G139" s="10" t="str">
        <f t="shared" si="9"/>
        <v>PEX</v>
      </c>
      <c r="H139" s="10">
        <f t="shared" si="10"/>
        <v>4.25</v>
      </c>
      <c r="I139" s="10">
        <f t="shared" si="11"/>
        <v>395.25</v>
      </c>
    </row>
    <row r="140" spans="1:9" x14ac:dyDescent="0.25">
      <c r="A140" s="11">
        <v>44208</v>
      </c>
      <c r="B140" s="11" t="s">
        <v>431</v>
      </c>
      <c r="C140" s="11" t="s">
        <v>284</v>
      </c>
      <c r="D140" s="10" t="s">
        <v>66</v>
      </c>
      <c r="E140" s="10" t="s">
        <v>50</v>
      </c>
      <c r="F140" s="10">
        <f t="shared" si="8"/>
        <v>62</v>
      </c>
      <c r="G140" s="10" t="str">
        <f t="shared" si="9"/>
        <v>PEX</v>
      </c>
      <c r="H140" s="10">
        <f t="shared" si="10"/>
        <v>4.25</v>
      </c>
      <c r="I140" s="10">
        <f t="shared" si="11"/>
        <v>263.5</v>
      </c>
    </row>
    <row r="141" spans="1:9" x14ac:dyDescent="0.25">
      <c r="A141" s="11">
        <v>44208</v>
      </c>
      <c r="B141" s="11" t="s">
        <v>432</v>
      </c>
      <c r="C141" s="11" t="s">
        <v>146</v>
      </c>
      <c r="D141" s="10" t="s">
        <v>67</v>
      </c>
      <c r="E141" s="10" t="s">
        <v>20</v>
      </c>
      <c r="F141" s="10">
        <f t="shared" si="8"/>
        <v>46</v>
      </c>
      <c r="G141" s="10" t="str">
        <f t="shared" si="9"/>
        <v>PEM</v>
      </c>
      <c r="H141" s="10">
        <f t="shared" si="10"/>
        <v>3.75</v>
      </c>
      <c r="I141" s="10">
        <f t="shared" si="11"/>
        <v>172.5</v>
      </c>
    </row>
    <row r="142" spans="1:9" x14ac:dyDescent="0.25">
      <c r="A142" s="11">
        <v>44208</v>
      </c>
      <c r="B142" s="11" t="s">
        <v>433</v>
      </c>
      <c r="C142" s="11" t="s">
        <v>156</v>
      </c>
      <c r="D142" s="10" t="s">
        <v>66</v>
      </c>
      <c r="E142" s="10" t="s">
        <v>26</v>
      </c>
      <c r="F142" s="10">
        <f t="shared" si="8"/>
        <v>69</v>
      </c>
      <c r="G142" s="10" t="str">
        <f t="shared" si="9"/>
        <v>PEX</v>
      </c>
      <c r="H142" s="10">
        <f t="shared" si="10"/>
        <v>4.25</v>
      </c>
      <c r="I142" s="10">
        <f t="shared" si="11"/>
        <v>293.25</v>
      </c>
    </row>
    <row r="143" spans="1:9" x14ac:dyDescent="0.25">
      <c r="A143" s="11">
        <v>44208</v>
      </c>
      <c r="B143" s="11" t="s">
        <v>434</v>
      </c>
      <c r="C143" s="11" t="s">
        <v>271</v>
      </c>
      <c r="D143" s="10" t="s">
        <v>65</v>
      </c>
      <c r="E143" s="10" t="s">
        <v>25</v>
      </c>
      <c r="F143" s="10">
        <f t="shared" si="8"/>
        <v>65</v>
      </c>
      <c r="G143" s="10" t="str">
        <f t="shared" si="9"/>
        <v>PEX</v>
      </c>
      <c r="H143" s="10">
        <f t="shared" si="10"/>
        <v>4.25</v>
      </c>
      <c r="I143" s="10">
        <f t="shared" si="11"/>
        <v>276.25</v>
      </c>
    </row>
    <row r="144" spans="1:9" x14ac:dyDescent="0.25">
      <c r="A144" s="11">
        <v>44208</v>
      </c>
      <c r="B144" s="11" t="s">
        <v>435</v>
      </c>
      <c r="C144" s="11" t="s">
        <v>259</v>
      </c>
      <c r="D144" s="10" t="s">
        <v>65</v>
      </c>
      <c r="E144" s="10" t="s">
        <v>32</v>
      </c>
      <c r="F144" s="10">
        <f t="shared" si="8"/>
        <v>91</v>
      </c>
      <c r="G144" s="10" t="str">
        <f t="shared" si="9"/>
        <v>PEX</v>
      </c>
      <c r="H144" s="10">
        <f t="shared" si="10"/>
        <v>4.25</v>
      </c>
      <c r="I144" s="10">
        <f t="shared" si="11"/>
        <v>386.75</v>
      </c>
    </row>
    <row r="145" spans="1:9" x14ac:dyDescent="0.25">
      <c r="A145" s="11">
        <v>44208</v>
      </c>
      <c r="B145" s="11" t="s">
        <v>436</v>
      </c>
      <c r="C145" s="11" t="s">
        <v>212</v>
      </c>
      <c r="D145" s="10" t="s">
        <v>66</v>
      </c>
      <c r="E145" s="10" t="s">
        <v>54</v>
      </c>
      <c r="F145" s="10">
        <f t="shared" si="8"/>
        <v>32</v>
      </c>
      <c r="G145" s="10" t="str">
        <f t="shared" si="9"/>
        <v>PEM</v>
      </c>
      <c r="H145" s="10">
        <f t="shared" si="10"/>
        <v>3.75</v>
      </c>
      <c r="I145" s="10">
        <f t="shared" si="11"/>
        <v>120</v>
      </c>
    </row>
    <row r="146" spans="1:9" x14ac:dyDescent="0.25">
      <c r="A146" s="11">
        <v>44208</v>
      </c>
      <c r="B146" s="11" t="s">
        <v>437</v>
      </c>
      <c r="C146" s="11" t="s">
        <v>93</v>
      </c>
      <c r="D146" s="10" t="s">
        <v>66</v>
      </c>
      <c r="E146" s="10" t="s">
        <v>23</v>
      </c>
      <c r="F146" s="10">
        <f t="shared" si="8"/>
        <v>54</v>
      </c>
      <c r="G146" s="10" t="str">
        <f t="shared" si="9"/>
        <v>PEX</v>
      </c>
      <c r="H146" s="10">
        <f t="shared" si="10"/>
        <v>4.25</v>
      </c>
      <c r="I146" s="10">
        <f t="shared" si="11"/>
        <v>229.5</v>
      </c>
    </row>
    <row r="147" spans="1:9" x14ac:dyDescent="0.25">
      <c r="A147" s="11">
        <v>44208</v>
      </c>
      <c r="B147" s="11" t="s">
        <v>438</v>
      </c>
      <c r="C147" s="11" t="s">
        <v>227</v>
      </c>
      <c r="D147" s="10" t="s">
        <v>65</v>
      </c>
      <c r="E147" s="10" t="s">
        <v>42</v>
      </c>
      <c r="F147" s="10">
        <f t="shared" si="8"/>
        <v>104</v>
      </c>
      <c r="G147" s="10" t="str">
        <f t="shared" si="9"/>
        <v>PET</v>
      </c>
      <c r="H147" s="10">
        <f t="shared" si="10"/>
        <v>4.8499999999999996</v>
      </c>
      <c r="I147" s="10">
        <f t="shared" si="11"/>
        <v>504.4</v>
      </c>
    </row>
    <row r="148" spans="1:9" x14ac:dyDescent="0.25">
      <c r="A148" s="11">
        <v>44209</v>
      </c>
      <c r="B148" s="11" t="s">
        <v>439</v>
      </c>
      <c r="C148" s="11" t="s">
        <v>97</v>
      </c>
      <c r="D148" s="10" t="s">
        <v>66</v>
      </c>
      <c r="E148" s="10" t="s">
        <v>42</v>
      </c>
      <c r="F148" s="10">
        <f t="shared" si="8"/>
        <v>104</v>
      </c>
      <c r="G148" s="10" t="str">
        <f t="shared" si="9"/>
        <v>PET</v>
      </c>
      <c r="H148" s="10">
        <f t="shared" si="10"/>
        <v>4.8499999999999996</v>
      </c>
      <c r="I148" s="10">
        <f t="shared" si="11"/>
        <v>504.4</v>
      </c>
    </row>
    <row r="149" spans="1:9" x14ac:dyDescent="0.25">
      <c r="A149" s="11">
        <v>44209</v>
      </c>
      <c r="B149" s="11" t="s">
        <v>440</v>
      </c>
      <c r="C149" s="11" t="s">
        <v>187</v>
      </c>
      <c r="D149" s="10" t="s">
        <v>66</v>
      </c>
      <c r="E149" s="10" t="s">
        <v>16</v>
      </c>
      <c r="F149" s="10">
        <f t="shared" si="8"/>
        <v>41</v>
      </c>
      <c r="G149" s="10" t="str">
        <f t="shared" si="9"/>
        <v>PEM</v>
      </c>
      <c r="H149" s="10">
        <f t="shared" si="10"/>
        <v>3.75</v>
      </c>
      <c r="I149" s="10">
        <f t="shared" si="11"/>
        <v>153.75</v>
      </c>
    </row>
    <row r="150" spans="1:9" x14ac:dyDescent="0.25">
      <c r="A150" s="11">
        <v>44209</v>
      </c>
      <c r="B150" s="11" t="s">
        <v>441</v>
      </c>
      <c r="C150" s="11" t="s">
        <v>101</v>
      </c>
      <c r="D150" s="10" t="s">
        <v>66</v>
      </c>
      <c r="E150" s="10" t="s">
        <v>18</v>
      </c>
      <c r="F150" s="10">
        <f t="shared" si="8"/>
        <v>44</v>
      </c>
      <c r="G150" s="10" t="str">
        <f t="shared" si="9"/>
        <v>PEM</v>
      </c>
      <c r="H150" s="10">
        <f t="shared" si="10"/>
        <v>3.75</v>
      </c>
      <c r="I150" s="10">
        <f t="shared" si="11"/>
        <v>165</v>
      </c>
    </row>
    <row r="151" spans="1:9" x14ac:dyDescent="0.25">
      <c r="A151" s="11">
        <v>44209</v>
      </c>
      <c r="B151" s="11" t="s">
        <v>442</v>
      </c>
      <c r="C151" s="11" t="s">
        <v>252</v>
      </c>
      <c r="D151" s="10" t="s">
        <v>65</v>
      </c>
      <c r="E151" s="10" t="s">
        <v>3</v>
      </c>
      <c r="F151" s="10">
        <f t="shared" si="8"/>
        <v>11</v>
      </c>
      <c r="G151" s="10" t="str">
        <f t="shared" si="9"/>
        <v>PEM</v>
      </c>
      <c r="H151" s="10">
        <f t="shared" si="10"/>
        <v>3.75</v>
      </c>
      <c r="I151" s="10">
        <f t="shared" si="11"/>
        <v>41.25</v>
      </c>
    </row>
    <row r="152" spans="1:9" x14ac:dyDescent="0.25">
      <c r="A152" s="11">
        <v>44209</v>
      </c>
      <c r="B152" s="11" t="s">
        <v>443</v>
      </c>
      <c r="C152" s="11" t="s">
        <v>110</v>
      </c>
      <c r="D152" s="10" t="s">
        <v>66</v>
      </c>
      <c r="E152" s="10" t="s">
        <v>59</v>
      </c>
      <c r="F152" s="10">
        <f t="shared" si="8"/>
        <v>17</v>
      </c>
      <c r="G152" s="10" t="str">
        <f t="shared" si="9"/>
        <v>PEM</v>
      </c>
      <c r="H152" s="10">
        <f t="shared" si="10"/>
        <v>3.75</v>
      </c>
      <c r="I152" s="10">
        <f t="shared" si="11"/>
        <v>63.75</v>
      </c>
    </row>
    <row r="153" spans="1:9" x14ac:dyDescent="0.25">
      <c r="A153" s="11">
        <v>44209</v>
      </c>
      <c r="B153" s="11" t="s">
        <v>444</v>
      </c>
      <c r="C153" s="11" t="s">
        <v>170</v>
      </c>
      <c r="D153" s="10" t="s">
        <v>65</v>
      </c>
      <c r="E153" s="10" t="s">
        <v>21</v>
      </c>
      <c r="F153" s="10">
        <f t="shared" si="8"/>
        <v>50</v>
      </c>
      <c r="G153" s="10" t="str">
        <f t="shared" si="9"/>
        <v>PEX</v>
      </c>
      <c r="H153" s="10">
        <f t="shared" si="10"/>
        <v>4.25</v>
      </c>
      <c r="I153" s="10">
        <f t="shared" si="11"/>
        <v>212.5</v>
      </c>
    </row>
    <row r="154" spans="1:9" x14ac:dyDescent="0.25">
      <c r="A154" s="11">
        <v>44209</v>
      </c>
      <c r="B154" s="11" t="s">
        <v>445</v>
      </c>
      <c r="C154" s="11" t="s">
        <v>117</v>
      </c>
      <c r="D154" s="10" t="s">
        <v>65</v>
      </c>
      <c r="E154" s="10" t="s">
        <v>13</v>
      </c>
      <c r="F154" s="10">
        <f t="shared" si="8"/>
        <v>38</v>
      </c>
      <c r="G154" s="10" t="str">
        <f t="shared" si="9"/>
        <v>PEM</v>
      </c>
      <c r="H154" s="10">
        <f t="shared" si="10"/>
        <v>3.75</v>
      </c>
      <c r="I154" s="10">
        <f t="shared" si="11"/>
        <v>142.5</v>
      </c>
    </row>
    <row r="155" spans="1:9" x14ac:dyDescent="0.25">
      <c r="A155" s="11">
        <v>44209</v>
      </c>
      <c r="B155" s="11" t="s">
        <v>446</v>
      </c>
      <c r="C155" s="11" t="s">
        <v>112</v>
      </c>
      <c r="D155" s="10" t="s">
        <v>66</v>
      </c>
      <c r="E155" s="10" t="s">
        <v>42</v>
      </c>
      <c r="F155" s="10">
        <f t="shared" si="8"/>
        <v>104</v>
      </c>
      <c r="G155" s="10" t="str">
        <f t="shared" si="9"/>
        <v>PET</v>
      </c>
      <c r="H155" s="10">
        <f t="shared" si="10"/>
        <v>4.8499999999999996</v>
      </c>
      <c r="I155" s="10">
        <f t="shared" si="11"/>
        <v>504.4</v>
      </c>
    </row>
    <row r="156" spans="1:9" x14ac:dyDescent="0.25">
      <c r="A156" s="11">
        <v>44209</v>
      </c>
      <c r="B156" s="11" t="s">
        <v>447</v>
      </c>
      <c r="C156" s="11" t="s">
        <v>100</v>
      </c>
      <c r="D156" s="10" t="s">
        <v>65</v>
      </c>
      <c r="E156" s="10" t="s">
        <v>44</v>
      </c>
      <c r="F156" s="10">
        <f t="shared" si="8"/>
        <v>104</v>
      </c>
      <c r="G156" s="10" t="str">
        <f t="shared" si="9"/>
        <v>PET</v>
      </c>
      <c r="H156" s="10">
        <f t="shared" si="10"/>
        <v>4.8499999999999996</v>
      </c>
      <c r="I156" s="10">
        <f t="shared" si="11"/>
        <v>504.4</v>
      </c>
    </row>
    <row r="157" spans="1:9" x14ac:dyDescent="0.25">
      <c r="A157" s="11">
        <v>44209</v>
      </c>
      <c r="B157" s="11" t="s">
        <v>448</v>
      </c>
      <c r="C157" s="11" t="s">
        <v>270</v>
      </c>
      <c r="D157" s="10" t="s">
        <v>65</v>
      </c>
      <c r="E157" s="10" t="s">
        <v>21</v>
      </c>
      <c r="F157" s="10">
        <f t="shared" si="8"/>
        <v>50</v>
      </c>
      <c r="G157" s="10" t="str">
        <f t="shared" si="9"/>
        <v>PEX</v>
      </c>
      <c r="H157" s="10">
        <f t="shared" si="10"/>
        <v>4.25</v>
      </c>
      <c r="I157" s="10">
        <f t="shared" si="11"/>
        <v>212.5</v>
      </c>
    </row>
    <row r="158" spans="1:9" x14ac:dyDescent="0.25">
      <c r="A158" s="11">
        <v>44209</v>
      </c>
      <c r="B158" s="11" t="s">
        <v>449</v>
      </c>
      <c r="C158" s="11" t="s">
        <v>150</v>
      </c>
      <c r="D158" s="10" t="s">
        <v>66</v>
      </c>
      <c r="E158" s="10" t="s">
        <v>23</v>
      </c>
      <c r="F158" s="10">
        <f t="shared" si="8"/>
        <v>54</v>
      </c>
      <c r="G158" s="10" t="str">
        <f t="shared" si="9"/>
        <v>PEX</v>
      </c>
      <c r="H158" s="10">
        <f t="shared" si="10"/>
        <v>4.25</v>
      </c>
      <c r="I158" s="10">
        <f t="shared" si="11"/>
        <v>229.5</v>
      </c>
    </row>
    <row r="159" spans="1:9" x14ac:dyDescent="0.25">
      <c r="A159" s="11">
        <v>44209</v>
      </c>
      <c r="B159" s="11" t="s">
        <v>450</v>
      </c>
      <c r="C159" s="11" t="s">
        <v>210</v>
      </c>
      <c r="D159" s="10" t="s">
        <v>67</v>
      </c>
      <c r="E159" s="10" t="s">
        <v>54</v>
      </c>
      <c r="F159" s="10">
        <f t="shared" si="8"/>
        <v>32</v>
      </c>
      <c r="G159" s="10" t="str">
        <f t="shared" si="9"/>
        <v>PEM</v>
      </c>
      <c r="H159" s="10">
        <f t="shared" si="10"/>
        <v>3.75</v>
      </c>
      <c r="I159" s="10">
        <f t="shared" si="11"/>
        <v>120</v>
      </c>
    </row>
    <row r="160" spans="1:9" x14ac:dyDescent="0.25">
      <c r="A160" s="11">
        <v>44209</v>
      </c>
      <c r="B160" s="11" t="s">
        <v>451</v>
      </c>
      <c r="C160" s="11" t="s">
        <v>74</v>
      </c>
      <c r="D160" s="10" t="s">
        <v>67</v>
      </c>
      <c r="E160" s="10" t="s">
        <v>15</v>
      </c>
      <c r="F160" s="10">
        <f t="shared" si="8"/>
        <v>39</v>
      </c>
      <c r="G160" s="10" t="str">
        <f t="shared" si="9"/>
        <v>PEM</v>
      </c>
      <c r="H160" s="10">
        <f t="shared" si="10"/>
        <v>3.75</v>
      </c>
      <c r="I160" s="10">
        <f t="shared" si="11"/>
        <v>146.25</v>
      </c>
    </row>
    <row r="161" spans="1:9" x14ac:dyDescent="0.25">
      <c r="A161" s="11">
        <v>44209</v>
      </c>
      <c r="B161" s="11" t="s">
        <v>452</v>
      </c>
      <c r="C161" s="11" t="s">
        <v>174</v>
      </c>
      <c r="D161" s="10" t="s">
        <v>65</v>
      </c>
      <c r="E161" s="10" t="s">
        <v>2</v>
      </c>
      <c r="F161" s="10">
        <f t="shared" si="8"/>
        <v>4</v>
      </c>
      <c r="G161" s="10" t="str">
        <f t="shared" si="9"/>
        <v>PEM</v>
      </c>
      <c r="H161" s="10">
        <f t="shared" si="10"/>
        <v>3.75</v>
      </c>
      <c r="I161" s="10">
        <f t="shared" si="11"/>
        <v>15</v>
      </c>
    </row>
    <row r="162" spans="1:9" x14ac:dyDescent="0.25">
      <c r="A162" s="11">
        <v>44209</v>
      </c>
      <c r="B162" s="11" t="s">
        <v>453</v>
      </c>
      <c r="C162" s="11" t="s">
        <v>191</v>
      </c>
      <c r="D162" s="10" t="s">
        <v>66</v>
      </c>
      <c r="E162" s="10" t="s">
        <v>0</v>
      </c>
      <c r="F162" s="10">
        <f t="shared" si="8"/>
        <v>4</v>
      </c>
      <c r="G162" s="10" t="str">
        <f t="shared" si="9"/>
        <v>PEM</v>
      </c>
      <c r="H162" s="10">
        <f t="shared" si="10"/>
        <v>3.75</v>
      </c>
      <c r="I162" s="10">
        <f t="shared" si="11"/>
        <v>15</v>
      </c>
    </row>
    <row r="163" spans="1:9" x14ac:dyDescent="0.25">
      <c r="A163" s="11">
        <v>44209</v>
      </c>
      <c r="B163" s="11" t="s">
        <v>454</v>
      </c>
      <c r="C163" s="11" t="s">
        <v>125</v>
      </c>
      <c r="D163" s="10" t="s">
        <v>66</v>
      </c>
      <c r="E163" s="10" t="s">
        <v>32</v>
      </c>
      <c r="F163" s="10">
        <f t="shared" si="8"/>
        <v>91</v>
      </c>
      <c r="G163" s="10" t="str">
        <f t="shared" si="9"/>
        <v>PEX</v>
      </c>
      <c r="H163" s="10">
        <f t="shared" si="10"/>
        <v>4.25</v>
      </c>
      <c r="I163" s="10">
        <f t="shared" si="11"/>
        <v>386.75</v>
      </c>
    </row>
    <row r="164" spans="1:9" x14ac:dyDescent="0.25">
      <c r="A164" s="11">
        <v>44210</v>
      </c>
      <c r="B164" s="11" t="s">
        <v>455</v>
      </c>
      <c r="C164" s="11" t="s">
        <v>182</v>
      </c>
      <c r="D164" s="10" t="s">
        <v>66</v>
      </c>
      <c r="E164" s="10" t="s">
        <v>25</v>
      </c>
      <c r="F164" s="10">
        <f t="shared" si="8"/>
        <v>65</v>
      </c>
      <c r="G164" s="10" t="str">
        <f t="shared" si="9"/>
        <v>PEX</v>
      </c>
      <c r="H164" s="10">
        <f t="shared" si="10"/>
        <v>4.25</v>
      </c>
      <c r="I164" s="10">
        <f t="shared" si="11"/>
        <v>276.25</v>
      </c>
    </row>
    <row r="165" spans="1:9" x14ac:dyDescent="0.25">
      <c r="A165" s="11">
        <v>44210</v>
      </c>
      <c r="B165" s="11" t="s">
        <v>456</v>
      </c>
      <c r="C165" s="11" t="s">
        <v>242</v>
      </c>
      <c r="D165" s="10" t="s">
        <v>66</v>
      </c>
      <c r="E165" s="10" t="s">
        <v>1</v>
      </c>
      <c r="F165" s="10">
        <f t="shared" si="8"/>
        <v>6</v>
      </c>
      <c r="G165" s="10" t="str">
        <f t="shared" si="9"/>
        <v>PEM</v>
      </c>
      <c r="H165" s="10">
        <f t="shared" si="10"/>
        <v>3.75</v>
      </c>
      <c r="I165" s="10">
        <f t="shared" si="11"/>
        <v>22.5</v>
      </c>
    </row>
    <row r="166" spans="1:9" x14ac:dyDescent="0.25">
      <c r="A166" s="11">
        <v>44210</v>
      </c>
      <c r="B166" s="11" t="s">
        <v>457</v>
      </c>
      <c r="C166" s="11" t="s">
        <v>176</v>
      </c>
      <c r="D166" s="10" t="s">
        <v>66</v>
      </c>
      <c r="E166" s="10" t="s">
        <v>54</v>
      </c>
      <c r="F166" s="10">
        <f t="shared" si="8"/>
        <v>32</v>
      </c>
      <c r="G166" s="10" t="str">
        <f t="shared" si="9"/>
        <v>PEM</v>
      </c>
      <c r="H166" s="10">
        <f t="shared" si="10"/>
        <v>3.75</v>
      </c>
      <c r="I166" s="10">
        <f t="shared" si="11"/>
        <v>120</v>
      </c>
    </row>
    <row r="167" spans="1:9" x14ac:dyDescent="0.25">
      <c r="A167" s="11">
        <v>44210</v>
      </c>
      <c r="B167" s="11" t="s">
        <v>458</v>
      </c>
      <c r="C167" s="11" t="s">
        <v>244</v>
      </c>
      <c r="D167" s="10" t="s">
        <v>66</v>
      </c>
      <c r="E167" s="10" t="s">
        <v>3</v>
      </c>
      <c r="F167" s="10">
        <f t="shared" si="8"/>
        <v>11</v>
      </c>
      <c r="G167" s="10" t="str">
        <f t="shared" si="9"/>
        <v>PEM</v>
      </c>
      <c r="H167" s="10">
        <f t="shared" si="10"/>
        <v>3.75</v>
      </c>
      <c r="I167" s="10">
        <f t="shared" si="11"/>
        <v>41.25</v>
      </c>
    </row>
    <row r="168" spans="1:9" x14ac:dyDescent="0.25">
      <c r="A168" s="11">
        <v>44210</v>
      </c>
      <c r="B168" s="11" t="s">
        <v>459</v>
      </c>
      <c r="C168" s="11" t="s">
        <v>213</v>
      </c>
      <c r="D168" s="10" t="s">
        <v>66</v>
      </c>
      <c r="E168" s="10" t="s">
        <v>44</v>
      </c>
      <c r="F168" s="10">
        <f t="shared" si="8"/>
        <v>104</v>
      </c>
      <c r="G168" s="10" t="str">
        <f t="shared" si="9"/>
        <v>PET</v>
      </c>
      <c r="H168" s="10">
        <f t="shared" si="10"/>
        <v>4.8499999999999996</v>
      </c>
      <c r="I168" s="10">
        <f t="shared" si="11"/>
        <v>504.4</v>
      </c>
    </row>
    <row r="169" spans="1:9" x14ac:dyDescent="0.25">
      <c r="A169" s="11">
        <v>44210</v>
      </c>
      <c r="B169" s="11" t="s">
        <v>460</v>
      </c>
      <c r="C169" s="11" t="s">
        <v>91</v>
      </c>
      <c r="D169" s="10" t="s">
        <v>66</v>
      </c>
      <c r="E169" s="10" t="s">
        <v>41</v>
      </c>
      <c r="F169" s="10">
        <f t="shared" si="8"/>
        <v>77</v>
      </c>
      <c r="G169" s="10" t="str">
        <f t="shared" si="9"/>
        <v>PEX</v>
      </c>
      <c r="H169" s="10">
        <f t="shared" si="10"/>
        <v>4.25</v>
      </c>
      <c r="I169" s="10">
        <f t="shared" si="11"/>
        <v>327.25</v>
      </c>
    </row>
    <row r="170" spans="1:9" x14ac:dyDescent="0.25">
      <c r="A170" s="11">
        <v>44210</v>
      </c>
      <c r="B170" s="11" t="s">
        <v>461</v>
      </c>
      <c r="C170" s="11" t="s">
        <v>191</v>
      </c>
      <c r="D170" s="10" t="s">
        <v>66</v>
      </c>
      <c r="E170" s="10" t="s">
        <v>14</v>
      </c>
      <c r="F170" s="10">
        <f t="shared" si="8"/>
        <v>40</v>
      </c>
      <c r="G170" s="10" t="str">
        <f t="shared" si="9"/>
        <v>PEM</v>
      </c>
      <c r="H170" s="10">
        <f t="shared" si="10"/>
        <v>3.75</v>
      </c>
      <c r="I170" s="10">
        <f t="shared" si="11"/>
        <v>150</v>
      </c>
    </row>
    <row r="171" spans="1:9" x14ac:dyDescent="0.25">
      <c r="A171" s="11">
        <v>44210</v>
      </c>
      <c r="B171" s="11" t="s">
        <v>462</v>
      </c>
      <c r="C171" s="11" t="s">
        <v>233</v>
      </c>
      <c r="D171" s="10" t="s">
        <v>65</v>
      </c>
      <c r="E171" s="10" t="s">
        <v>34</v>
      </c>
      <c r="F171" s="10">
        <f t="shared" si="8"/>
        <v>93</v>
      </c>
      <c r="G171" s="10" t="str">
        <f t="shared" si="9"/>
        <v>PEX</v>
      </c>
      <c r="H171" s="10">
        <f t="shared" si="10"/>
        <v>4.25</v>
      </c>
      <c r="I171" s="10">
        <f t="shared" si="11"/>
        <v>395.25</v>
      </c>
    </row>
    <row r="172" spans="1:9" x14ac:dyDescent="0.25">
      <c r="A172" s="11">
        <v>44211</v>
      </c>
      <c r="B172" s="11" t="s">
        <v>463</v>
      </c>
      <c r="C172" s="11" t="s">
        <v>250</v>
      </c>
      <c r="D172" s="10" t="s">
        <v>66</v>
      </c>
      <c r="E172" s="10" t="s">
        <v>6</v>
      </c>
      <c r="F172" s="10">
        <f t="shared" si="8"/>
        <v>12</v>
      </c>
      <c r="G172" s="10" t="str">
        <f t="shared" si="9"/>
        <v>PEM</v>
      </c>
      <c r="H172" s="10">
        <f t="shared" si="10"/>
        <v>3.75</v>
      </c>
      <c r="I172" s="10">
        <f t="shared" si="11"/>
        <v>45</v>
      </c>
    </row>
    <row r="173" spans="1:9" x14ac:dyDescent="0.25">
      <c r="A173" s="11">
        <v>44211</v>
      </c>
      <c r="B173" s="11" t="s">
        <v>464</v>
      </c>
      <c r="C173" s="11" t="s">
        <v>193</v>
      </c>
      <c r="D173" s="10" t="s">
        <v>65</v>
      </c>
      <c r="E173" s="10" t="s">
        <v>61</v>
      </c>
      <c r="F173" s="10">
        <f t="shared" si="8"/>
        <v>10</v>
      </c>
      <c r="G173" s="10" t="str">
        <f t="shared" si="9"/>
        <v>PEM</v>
      </c>
      <c r="H173" s="10">
        <f t="shared" si="10"/>
        <v>3.75</v>
      </c>
      <c r="I173" s="10">
        <f t="shared" si="11"/>
        <v>37.5</v>
      </c>
    </row>
    <row r="174" spans="1:9" x14ac:dyDescent="0.25">
      <c r="A174" s="11">
        <v>44211</v>
      </c>
      <c r="B174" s="11" t="s">
        <v>465</v>
      </c>
      <c r="C174" s="11" t="s">
        <v>149</v>
      </c>
      <c r="D174" s="10" t="s">
        <v>66</v>
      </c>
      <c r="E174" s="10" t="s">
        <v>7</v>
      </c>
      <c r="F174" s="10">
        <f t="shared" si="8"/>
        <v>18</v>
      </c>
      <c r="G174" s="10" t="str">
        <f t="shared" si="9"/>
        <v>PEM</v>
      </c>
      <c r="H174" s="10">
        <f t="shared" si="10"/>
        <v>3.75</v>
      </c>
      <c r="I174" s="10">
        <f t="shared" si="11"/>
        <v>67.5</v>
      </c>
    </row>
    <row r="175" spans="1:9" x14ac:dyDescent="0.25">
      <c r="A175" s="11">
        <v>44211</v>
      </c>
      <c r="B175" s="11" t="s">
        <v>466</v>
      </c>
      <c r="C175" s="11" t="s">
        <v>105</v>
      </c>
      <c r="D175" s="10" t="s">
        <v>65</v>
      </c>
      <c r="E175" s="10" t="s">
        <v>41</v>
      </c>
      <c r="F175" s="10">
        <f t="shared" si="8"/>
        <v>77</v>
      </c>
      <c r="G175" s="10" t="str">
        <f t="shared" si="9"/>
        <v>PEX</v>
      </c>
      <c r="H175" s="10">
        <f t="shared" si="10"/>
        <v>4.25</v>
      </c>
      <c r="I175" s="10">
        <f t="shared" si="11"/>
        <v>327.25</v>
      </c>
    </row>
    <row r="176" spans="1:9" x14ac:dyDescent="0.25">
      <c r="A176" s="11">
        <v>44211</v>
      </c>
      <c r="B176" s="11" t="s">
        <v>467</v>
      </c>
      <c r="C176" s="11" t="s">
        <v>282</v>
      </c>
      <c r="D176" s="10" t="s">
        <v>65</v>
      </c>
      <c r="E176" s="10" t="s">
        <v>44</v>
      </c>
      <c r="F176" s="10">
        <f t="shared" si="8"/>
        <v>104</v>
      </c>
      <c r="G176" s="10" t="str">
        <f t="shared" si="9"/>
        <v>PET</v>
      </c>
      <c r="H176" s="10">
        <f t="shared" si="10"/>
        <v>4.8499999999999996</v>
      </c>
      <c r="I176" s="10">
        <f t="shared" si="11"/>
        <v>504.4</v>
      </c>
    </row>
    <row r="177" spans="1:9" x14ac:dyDescent="0.25">
      <c r="A177" s="11">
        <v>44211</v>
      </c>
      <c r="B177" s="11" t="s">
        <v>468</v>
      </c>
      <c r="C177" s="11" t="s">
        <v>283</v>
      </c>
      <c r="D177" s="10" t="s">
        <v>66</v>
      </c>
      <c r="E177" s="10" t="s">
        <v>14</v>
      </c>
      <c r="F177" s="10">
        <f t="shared" si="8"/>
        <v>40</v>
      </c>
      <c r="G177" s="10" t="str">
        <f t="shared" si="9"/>
        <v>PEM</v>
      </c>
      <c r="H177" s="10">
        <f t="shared" si="10"/>
        <v>3.75</v>
      </c>
      <c r="I177" s="10">
        <f t="shared" si="11"/>
        <v>150</v>
      </c>
    </row>
    <row r="178" spans="1:9" x14ac:dyDescent="0.25">
      <c r="A178" s="11">
        <v>44211</v>
      </c>
      <c r="B178" s="11" t="s">
        <v>469</v>
      </c>
      <c r="C178" s="11" t="s">
        <v>183</v>
      </c>
      <c r="D178" s="10" t="s">
        <v>67</v>
      </c>
      <c r="E178" s="10" t="s">
        <v>33</v>
      </c>
      <c r="F178" s="10">
        <f t="shared" si="8"/>
        <v>117</v>
      </c>
      <c r="G178" s="10" t="str">
        <f t="shared" si="9"/>
        <v>PET</v>
      </c>
      <c r="H178" s="10">
        <f t="shared" si="10"/>
        <v>4.8499999999999996</v>
      </c>
      <c r="I178" s="10">
        <f t="shared" si="11"/>
        <v>567.44999999999993</v>
      </c>
    </row>
    <row r="179" spans="1:9" x14ac:dyDescent="0.25">
      <c r="A179" s="11">
        <v>44211</v>
      </c>
      <c r="B179" s="11" t="s">
        <v>470</v>
      </c>
      <c r="C179" s="11" t="s">
        <v>261</v>
      </c>
      <c r="D179" s="10" t="s">
        <v>66</v>
      </c>
      <c r="E179" s="10" t="s">
        <v>16</v>
      </c>
      <c r="F179" s="10">
        <f t="shared" si="8"/>
        <v>41</v>
      </c>
      <c r="G179" s="10" t="str">
        <f t="shared" si="9"/>
        <v>PEM</v>
      </c>
      <c r="H179" s="10">
        <f t="shared" si="10"/>
        <v>3.75</v>
      </c>
      <c r="I179" s="10">
        <f t="shared" si="11"/>
        <v>153.75</v>
      </c>
    </row>
    <row r="180" spans="1:9" x14ac:dyDescent="0.25">
      <c r="A180" s="11">
        <v>44211</v>
      </c>
      <c r="B180" s="11" t="s">
        <v>471</v>
      </c>
      <c r="C180" s="11" t="s">
        <v>195</v>
      </c>
      <c r="D180" s="10" t="s">
        <v>66</v>
      </c>
      <c r="E180" s="10" t="s">
        <v>56</v>
      </c>
      <c r="F180" s="10">
        <f t="shared" si="8"/>
        <v>49</v>
      </c>
      <c r="G180" s="10" t="str">
        <f t="shared" si="9"/>
        <v>PEM</v>
      </c>
      <c r="H180" s="10">
        <f t="shared" si="10"/>
        <v>3.75</v>
      </c>
      <c r="I180" s="10">
        <f t="shared" si="11"/>
        <v>183.75</v>
      </c>
    </row>
    <row r="181" spans="1:9" x14ac:dyDescent="0.25">
      <c r="A181" s="11">
        <v>44211</v>
      </c>
      <c r="B181" s="11" t="s">
        <v>472</v>
      </c>
      <c r="C181" s="11" t="s">
        <v>111</v>
      </c>
      <c r="D181" s="10" t="s">
        <v>65</v>
      </c>
      <c r="E181" s="10" t="s">
        <v>2</v>
      </c>
      <c r="F181" s="10">
        <f t="shared" si="8"/>
        <v>4</v>
      </c>
      <c r="G181" s="10" t="str">
        <f t="shared" si="9"/>
        <v>PEM</v>
      </c>
      <c r="H181" s="10">
        <f t="shared" si="10"/>
        <v>3.75</v>
      </c>
      <c r="I181" s="10">
        <f t="shared" si="11"/>
        <v>15</v>
      </c>
    </row>
    <row r="182" spans="1:9" x14ac:dyDescent="0.25">
      <c r="A182" s="11">
        <v>44211</v>
      </c>
      <c r="B182" s="11" t="s">
        <v>473</v>
      </c>
      <c r="C182" s="11" t="s">
        <v>86</v>
      </c>
      <c r="D182" s="10" t="s">
        <v>66</v>
      </c>
      <c r="E182" s="10" t="s">
        <v>4</v>
      </c>
      <c r="F182" s="10">
        <f t="shared" si="8"/>
        <v>16</v>
      </c>
      <c r="G182" s="10" t="str">
        <f t="shared" si="9"/>
        <v>PEM</v>
      </c>
      <c r="H182" s="10">
        <f t="shared" si="10"/>
        <v>3.75</v>
      </c>
      <c r="I182" s="10">
        <f t="shared" si="11"/>
        <v>60</v>
      </c>
    </row>
    <row r="183" spans="1:9" x14ac:dyDescent="0.25">
      <c r="A183" s="11">
        <v>44211</v>
      </c>
      <c r="B183" s="11" t="s">
        <v>474</v>
      </c>
      <c r="C183" s="11" t="s">
        <v>203</v>
      </c>
      <c r="D183" s="10" t="s">
        <v>65</v>
      </c>
      <c r="E183" s="10" t="s">
        <v>6</v>
      </c>
      <c r="F183" s="10">
        <f t="shared" si="8"/>
        <v>12</v>
      </c>
      <c r="G183" s="10" t="str">
        <f t="shared" si="9"/>
        <v>PEM</v>
      </c>
      <c r="H183" s="10">
        <f t="shared" si="10"/>
        <v>3.75</v>
      </c>
      <c r="I183" s="10">
        <f t="shared" si="11"/>
        <v>45</v>
      </c>
    </row>
    <row r="184" spans="1:9" x14ac:dyDescent="0.25">
      <c r="A184" s="11">
        <v>44211</v>
      </c>
      <c r="B184" s="11" t="s">
        <v>475</v>
      </c>
      <c r="C184" s="11" t="s">
        <v>97</v>
      </c>
      <c r="D184" s="10" t="s">
        <v>66</v>
      </c>
      <c r="E184" s="10" t="s">
        <v>18</v>
      </c>
      <c r="F184" s="10">
        <f t="shared" si="8"/>
        <v>44</v>
      </c>
      <c r="G184" s="10" t="str">
        <f t="shared" si="9"/>
        <v>PEM</v>
      </c>
      <c r="H184" s="10">
        <f t="shared" si="10"/>
        <v>3.75</v>
      </c>
      <c r="I184" s="10">
        <f t="shared" si="11"/>
        <v>165</v>
      </c>
    </row>
    <row r="185" spans="1:9" x14ac:dyDescent="0.25">
      <c r="A185" s="11">
        <v>44211</v>
      </c>
      <c r="B185" s="11" t="s">
        <v>476</v>
      </c>
      <c r="C185" s="11" t="s">
        <v>99</v>
      </c>
      <c r="D185" s="10" t="s">
        <v>67</v>
      </c>
      <c r="E185" s="10" t="s">
        <v>5</v>
      </c>
      <c r="F185" s="10">
        <f t="shared" si="8"/>
        <v>6</v>
      </c>
      <c r="G185" s="10" t="str">
        <f t="shared" si="9"/>
        <v>PEM</v>
      </c>
      <c r="H185" s="10">
        <f t="shared" si="10"/>
        <v>3.75</v>
      </c>
      <c r="I185" s="10">
        <f t="shared" si="11"/>
        <v>22.5</v>
      </c>
    </row>
    <row r="186" spans="1:9" x14ac:dyDescent="0.25">
      <c r="A186" s="11">
        <v>44211</v>
      </c>
      <c r="B186" s="11" t="s">
        <v>477</v>
      </c>
      <c r="C186" s="11" t="s">
        <v>201</v>
      </c>
      <c r="D186" s="10" t="s">
        <v>66</v>
      </c>
      <c r="E186" s="10" t="s">
        <v>1</v>
      </c>
      <c r="F186" s="10">
        <f t="shared" si="8"/>
        <v>6</v>
      </c>
      <c r="G186" s="10" t="str">
        <f t="shared" si="9"/>
        <v>PEM</v>
      </c>
      <c r="H186" s="10">
        <f t="shared" si="10"/>
        <v>3.75</v>
      </c>
      <c r="I186" s="10">
        <f t="shared" si="11"/>
        <v>22.5</v>
      </c>
    </row>
    <row r="187" spans="1:9" x14ac:dyDescent="0.25">
      <c r="A187" s="11">
        <v>44211</v>
      </c>
      <c r="B187" s="11" t="s">
        <v>478</v>
      </c>
      <c r="C187" s="11" t="s">
        <v>162</v>
      </c>
      <c r="D187" s="10" t="s">
        <v>66</v>
      </c>
      <c r="E187" s="10" t="s">
        <v>4</v>
      </c>
      <c r="F187" s="10">
        <f t="shared" si="8"/>
        <v>16</v>
      </c>
      <c r="G187" s="10" t="str">
        <f t="shared" si="9"/>
        <v>PEM</v>
      </c>
      <c r="H187" s="10">
        <f t="shared" si="10"/>
        <v>3.75</v>
      </c>
      <c r="I187" s="10">
        <f t="shared" si="11"/>
        <v>60</v>
      </c>
    </row>
    <row r="188" spans="1:9" x14ac:dyDescent="0.25">
      <c r="A188" s="11">
        <v>44211</v>
      </c>
      <c r="B188" s="11" t="s">
        <v>479</v>
      </c>
      <c r="C188" s="11" t="s">
        <v>247</v>
      </c>
      <c r="D188" s="10" t="s">
        <v>66</v>
      </c>
      <c r="E188" s="10" t="s">
        <v>57</v>
      </c>
      <c r="F188" s="10">
        <f t="shared" si="8"/>
        <v>26</v>
      </c>
      <c r="G188" s="10" t="str">
        <f t="shared" si="9"/>
        <v>PEM</v>
      </c>
      <c r="H188" s="10">
        <f t="shared" si="10"/>
        <v>3.75</v>
      </c>
      <c r="I188" s="10">
        <f t="shared" si="11"/>
        <v>97.5</v>
      </c>
    </row>
    <row r="189" spans="1:9" x14ac:dyDescent="0.25">
      <c r="A189" s="11">
        <v>44211</v>
      </c>
      <c r="B189" s="11" t="s">
        <v>480</v>
      </c>
      <c r="C189" s="11" t="s">
        <v>270</v>
      </c>
      <c r="D189" s="10" t="s">
        <v>65</v>
      </c>
      <c r="E189" s="10" t="s">
        <v>37</v>
      </c>
      <c r="F189" s="10">
        <f t="shared" si="8"/>
        <v>83</v>
      </c>
      <c r="G189" s="10" t="str">
        <f t="shared" si="9"/>
        <v>PEX</v>
      </c>
      <c r="H189" s="10">
        <f t="shared" si="10"/>
        <v>4.25</v>
      </c>
      <c r="I189" s="10">
        <f t="shared" si="11"/>
        <v>352.75</v>
      </c>
    </row>
    <row r="190" spans="1:9" x14ac:dyDescent="0.25">
      <c r="A190" s="11">
        <v>44211</v>
      </c>
      <c r="B190" s="11" t="s">
        <v>481</v>
      </c>
      <c r="C190" s="11" t="s">
        <v>199</v>
      </c>
      <c r="D190" s="10" t="s">
        <v>67</v>
      </c>
      <c r="E190" s="10" t="s">
        <v>34</v>
      </c>
      <c r="F190" s="10">
        <f t="shared" si="8"/>
        <v>93</v>
      </c>
      <c r="G190" s="10" t="str">
        <f t="shared" si="9"/>
        <v>PEX</v>
      </c>
      <c r="H190" s="10">
        <f t="shared" si="10"/>
        <v>4.25</v>
      </c>
      <c r="I190" s="10">
        <f t="shared" si="11"/>
        <v>395.25</v>
      </c>
    </row>
    <row r="191" spans="1:9" x14ac:dyDescent="0.25">
      <c r="A191" s="11">
        <v>44211</v>
      </c>
      <c r="B191" s="11" t="s">
        <v>482</v>
      </c>
      <c r="C191" s="11" t="s">
        <v>290</v>
      </c>
      <c r="D191" s="10" t="s">
        <v>65</v>
      </c>
      <c r="E191" s="10" t="s">
        <v>3</v>
      </c>
      <c r="F191" s="10">
        <f t="shared" si="8"/>
        <v>11</v>
      </c>
      <c r="G191" s="10" t="str">
        <f t="shared" si="9"/>
        <v>PEM</v>
      </c>
      <c r="H191" s="10">
        <f t="shared" si="10"/>
        <v>3.75</v>
      </c>
      <c r="I191" s="10">
        <f t="shared" si="11"/>
        <v>41.25</v>
      </c>
    </row>
    <row r="192" spans="1:9" x14ac:dyDescent="0.25">
      <c r="A192" s="11">
        <v>44212</v>
      </c>
      <c r="B192" s="11" t="s">
        <v>483</v>
      </c>
      <c r="C192" s="11" t="s">
        <v>134</v>
      </c>
      <c r="D192" s="10" t="s">
        <v>65</v>
      </c>
      <c r="E192" s="10" t="s">
        <v>27</v>
      </c>
      <c r="F192" s="10">
        <f t="shared" si="8"/>
        <v>72</v>
      </c>
      <c r="G192" s="10" t="str">
        <f t="shared" si="9"/>
        <v>PEX</v>
      </c>
      <c r="H192" s="10">
        <f t="shared" si="10"/>
        <v>4.25</v>
      </c>
      <c r="I192" s="10">
        <f t="shared" si="11"/>
        <v>306</v>
      </c>
    </row>
    <row r="193" spans="1:9" x14ac:dyDescent="0.25">
      <c r="A193" s="11">
        <v>44212</v>
      </c>
      <c r="B193" s="11" t="s">
        <v>484</v>
      </c>
      <c r="C193" s="11" t="s">
        <v>257</v>
      </c>
      <c r="D193" s="10" t="s">
        <v>67</v>
      </c>
      <c r="E193" s="10" t="s">
        <v>46</v>
      </c>
      <c r="F193" s="10">
        <f t="shared" si="8"/>
        <v>90</v>
      </c>
      <c r="G193" s="10" t="str">
        <f t="shared" si="9"/>
        <v>PEX</v>
      </c>
      <c r="H193" s="10">
        <f t="shared" si="10"/>
        <v>4.25</v>
      </c>
      <c r="I193" s="10">
        <f t="shared" si="11"/>
        <v>382.5</v>
      </c>
    </row>
    <row r="194" spans="1:9" x14ac:dyDescent="0.25">
      <c r="A194" s="11">
        <v>44212</v>
      </c>
      <c r="B194" s="11" t="s">
        <v>485</v>
      </c>
      <c r="C194" s="11" t="s">
        <v>113</v>
      </c>
      <c r="D194" s="10" t="s">
        <v>66</v>
      </c>
      <c r="E194" s="10" t="s">
        <v>60</v>
      </c>
      <c r="F194" s="10">
        <f t="shared" si="8"/>
        <v>21</v>
      </c>
      <c r="G194" s="10" t="str">
        <f t="shared" si="9"/>
        <v>PEM</v>
      </c>
      <c r="H194" s="10">
        <f t="shared" si="10"/>
        <v>3.75</v>
      </c>
      <c r="I194" s="10">
        <f t="shared" si="11"/>
        <v>78.75</v>
      </c>
    </row>
    <row r="195" spans="1:9" x14ac:dyDescent="0.25">
      <c r="A195" s="11">
        <v>44212</v>
      </c>
      <c r="B195" s="11" t="s">
        <v>486</v>
      </c>
      <c r="C195" s="11" t="s">
        <v>88</v>
      </c>
      <c r="D195" s="10" t="s">
        <v>66</v>
      </c>
      <c r="E195" s="10" t="s">
        <v>1</v>
      </c>
      <c r="F195" s="10">
        <f t="shared" si="8"/>
        <v>6</v>
      </c>
      <c r="G195" s="10" t="str">
        <f t="shared" si="9"/>
        <v>PEM</v>
      </c>
      <c r="H195" s="10">
        <f t="shared" si="10"/>
        <v>3.75</v>
      </c>
      <c r="I195" s="10">
        <f t="shared" si="11"/>
        <v>22.5</v>
      </c>
    </row>
    <row r="196" spans="1:9" x14ac:dyDescent="0.25">
      <c r="A196" s="11">
        <v>44212</v>
      </c>
      <c r="B196" s="11" t="s">
        <v>487</v>
      </c>
      <c r="C196" s="11" t="s">
        <v>139</v>
      </c>
      <c r="D196" s="10" t="s">
        <v>66</v>
      </c>
      <c r="E196" s="10" t="s">
        <v>37</v>
      </c>
      <c r="F196" s="10">
        <f t="shared" ref="F196:F259" si="12">IF(E196="Sainte-Clotilde",6,INDEX(Matrice_KM,MATCH(E196,liste_communes,0),MATCH("Sainte-Clotilde",liste_communes,0)))</f>
        <v>83</v>
      </c>
      <c r="G196" s="10" t="str">
        <f t="shared" si="9"/>
        <v>PEX</v>
      </c>
      <c r="H196" s="10">
        <f t="shared" si="10"/>
        <v>4.25</v>
      </c>
      <c r="I196" s="10">
        <f t="shared" si="11"/>
        <v>352.75</v>
      </c>
    </row>
    <row r="197" spans="1:9" x14ac:dyDescent="0.25">
      <c r="A197" s="11">
        <v>44212</v>
      </c>
      <c r="B197" s="11" t="s">
        <v>488</v>
      </c>
      <c r="C197" s="11" t="s">
        <v>246</v>
      </c>
      <c r="D197" s="10" t="s">
        <v>65</v>
      </c>
      <c r="E197" s="10" t="s">
        <v>45</v>
      </c>
      <c r="F197" s="10">
        <f t="shared" si="12"/>
        <v>100</v>
      </c>
      <c r="G197" s="10" t="str">
        <f t="shared" ref="G197:G260" si="13">IF(F197&lt;50,"PEM",IF(F197&lt;100,"PEX","PET"))</f>
        <v>PET</v>
      </c>
      <c r="H197" s="10">
        <f t="shared" ref="H197:H260" si="14">IF(G197="PEM",3.75,IF(G197="PEX",4.25,4.85))</f>
        <v>4.8499999999999996</v>
      </c>
      <c r="I197" s="10">
        <f t="shared" ref="I197:I260" si="15">F197*H197</f>
        <v>484.99999999999994</v>
      </c>
    </row>
    <row r="198" spans="1:9" x14ac:dyDescent="0.25">
      <c r="A198" s="11">
        <v>44212</v>
      </c>
      <c r="B198" s="11" t="s">
        <v>489</v>
      </c>
      <c r="C198" s="11" t="s">
        <v>192</v>
      </c>
      <c r="D198" s="10" t="s">
        <v>67</v>
      </c>
      <c r="E198" s="10" t="s">
        <v>50</v>
      </c>
      <c r="F198" s="10">
        <f t="shared" si="12"/>
        <v>62</v>
      </c>
      <c r="G198" s="10" t="str">
        <f t="shared" si="13"/>
        <v>PEX</v>
      </c>
      <c r="H198" s="10">
        <f t="shared" si="14"/>
        <v>4.25</v>
      </c>
      <c r="I198" s="10">
        <f t="shared" si="15"/>
        <v>263.5</v>
      </c>
    </row>
    <row r="199" spans="1:9" x14ac:dyDescent="0.25">
      <c r="A199" s="11">
        <v>44212</v>
      </c>
      <c r="B199" s="11" t="s">
        <v>490</v>
      </c>
      <c r="C199" s="11" t="s">
        <v>248</v>
      </c>
      <c r="D199" s="10" t="s">
        <v>65</v>
      </c>
      <c r="E199" s="10" t="s">
        <v>16</v>
      </c>
      <c r="F199" s="10">
        <f t="shared" si="12"/>
        <v>41</v>
      </c>
      <c r="G199" s="10" t="str">
        <f t="shared" si="13"/>
        <v>PEM</v>
      </c>
      <c r="H199" s="10">
        <f t="shared" si="14"/>
        <v>3.75</v>
      </c>
      <c r="I199" s="10">
        <f t="shared" si="15"/>
        <v>153.75</v>
      </c>
    </row>
    <row r="200" spans="1:9" x14ac:dyDescent="0.25">
      <c r="A200" s="11">
        <v>44212</v>
      </c>
      <c r="B200" s="11" t="s">
        <v>491</v>
      </c>
      <c r="C200" s="11" t="s">
        <v>214</v>
      </c>
      <c r="D200" s="10" t="s">
        <v>67</v>
      </c>
      <c r="E200" s="10" t="s">
        <v>49</v>
      </c>
      <c r="F200" s="10">
        <f t="shared" si="12"/>
        <v>67</v>
      </c>
      <c r="G200" s="10" t="str">
        <f t="shared" si="13"/>
        <v>PEX</v>
      </c>
      <c r="H200" s="10">
        <f t="shared" si="14"/>
        <v>4.25</v>
      </c>
      <c r="I200" s="10">
        <f t="shared" si="15"/>
        <v>284.75</v>
      </c>
    </row>
    <row r="201" spans="1:9" x14ac:dyDescent="0.25">
      <c r="A201" s="11">
        <v>44212</v>
      </c>
      <c r="B201" s="11" t="s">
        <v>492</v>
      </c>
      <c r="C201" s="11" t="s">
        <v>250</v>
      </c>
      <c r="D201" s="10" t="s">
        <v>66</v>
      </c>
      <c r="E201" s="10" t="s">
        <v>8</v>
      </c>
      <c r="F201" s="10">
        <f t="shared" si="12"/>
        <v>22</v>
      </c>
      <c r="G201" s="10" t="str">
        <f t="shared" si="13"/>
        <v>PEM</v>
      </c>
      <c r="H201" s="10">
        <f t="shared" si="14"/>
        <v>3.75</v>
      </c>
      <c r="I201" s="10">
        <f t="shared" si="15"/>
        <v>82.5</v>
      </c>
    </row>
    <row r="202" spans="1:9" x14ac:dyDescent="0.25">
      <c r="A202" s="11">
        <v>44212</v>
      </c>
      <c r="B202" s="11" t="s">
        <v>493</v>
      </c>
      <c r="C202" s="11" t="s">
        <v>102</v>
      </c>
      <c r="D202" s="10" t="s">
        <v>65</v>
      </c>
      <c r="E202" s="10" t="s">
        <v>49</v>
      </c>
      <c r="F202" s="10">
        <f t="shared" si="12"/>
        <v>67</v>
      </c>
      <c r="G202" s="10" t="str">
        <f t="shared" si="13"/>
        <v>PEX</v>
      </c>
      <c r="H202" s="10">
        <f t="shared" si="14"/>
        <v>4.25</v>
      </c>
      <c r="I202" s="10">
        <f t="shared" si="15"/>
        <v>284.75</v>
      </c>
    </row>
    <row r="203" spans="1:9" x14ac:dyDescent="0.25">
      <c r="A203" s="11">
        <v>44212</v>
      </c>
      <c r="B203" s="11" t="s">
        <v>494</v>
      </c>
      <c r="C203" s="11" t="s">
        <v>127</v>
      </c>
      <c r="D203" s="10" t="s">
        <v>66</v>
      </c>
      <c r="E203" s="10" t="s">
        <v>55</v>
      </c>
      <c r="F203" s="10">
        <f t="shared" si="12"/>
        <v>41</v>
      </c>
      <c r="G203" s="10" t="str">
        <f t="shared" si="13"/>
        <v>PEM</v>
      </c>
      <c r="H203" s="10">
        <f t="shared" si="14"/>
        <v>3.75</v>
      </c>
      <c r="I203" s="10">
        <f t="shared" si="15"/>
        <v>153.75</v>
      </c>
    </row>
    <row r="204" spans="1:9" x14ac:dyDescent="0.25">
      <c r="A204" s="11">
        <v>44212</v>
      </c>
      <c r="B204" s="11" t="s">
        <v>495</v>
      </c>
      <c r="C204" s="11" t="s">
        <v>85</v>
      </c>
      <c r="D204" s="10" t="s">
        <v>65</v>
      </c>
      <c r="E204" s="10" t="s">
        <v>13</v>
      </c>
      <c r="F204" s="10">
        <f t="shared" si="12"/>
        <v>38</v>
      </c>
      <c r="G204" s="10" t="str">
        <f t="shared" si="13"/>
        <v>PEM</v>
      </c>
      <c r="H204" s="10">
        <f t="shared" si="14"/>
        <v>3.75</v>
      </c>
      <c r="I204" s="10">
        <f t="shared" si="15"/>
        <v>142.5</v>
      </c>
    </row>
    <row r="205" spans="1:9" x14ac:dyDescent="0.25">
      <c r="A205" s="11">
        <v>44212</v>
      </c>
      <c r="B205" s="11" t="s">
        <v>496</v>
      </c>
      <c r="C205" s="11" t="s">
        <v>265</v>
      </c>
      <c r="D205" s="10" t="s">
        <v>65</v>
      </c>
      <c r="E205" s="10" t="s">
        <v>45</v>
      </c>
      <c r="F205" s="10">
        <f t="shared" si="12"/>
        <v>100</v>
      </c>
      <c r="G205" s="10" t="str">
        <f t="shared" si="13"/>
        <v>PET</v>
      </c>
      <c r="H205" s="10">
        <f t="shared" si="14"/>
        <v>4.8499999999999996</v>
      </c>
      <c r="I205" s="10">
        <f t="shared" si="15"/>
        <v>484.99999999999994</v>
      </c>
    </row>
    <row r="206" spans="1:9" x14ac:dyDescent="0.25">
      <c r="A206" s="11">
        <v>44213</v>
      </c>
      <c r="B206" s="11" t="s">
        <v>497</v>
      </c>
      <c r="C206" s="11" t="s">
        <v>159</v>
      </c>
      <c r="D206" s="10" t="s">
        <v>65</v>
      </c>
      <c r="E206" s="10" t="s">
        <v>3</v>
      </c>
      <c r="F206" s="10">
        <f t="shared" si="12"/>
        <v>11</v>
      </c>
      <c r="G206" s="10" t="str">
        <f t="shared" si="13"/>
        <v>PEM</v>
      </c>
      <c r="H206" s="10">
        <f t="shared" si="14"/>
        <v>3.75</v>
      </c>
      <c r="I206" s="10">
        <f t="shared" si="15"/>
        <v>41.25</v>
      </c>
    </row>
    <row r="207" spans="1:9" x14ac:dyDescent="0.25">
      <c r="A207" s="11">
        <v>44213</v>
      </c>
      <c r="B207" s="11" t="s">
        <v>498</v>
      </c>
      <c r="C207" s="11" t="s">
        <v>179</v>
      </c>
      <c r="D207" s="10" t="s">
        <v>66</v>
      </c>
      <c r="E207" s="10" t="s">
        <v>61</v>
      </c>
      <c r="F207" s="10">
        <f t="shared" si="12"/>
        <v>10</v>
      </c>
      <c r="G207" s="10" t="str">
        <f t="shared" si="13"/>
        <v>PEM</v>
      </c>
      <c r="H207" s="10">
        <f t="shared" si="14"/>
        <v>3.75</v>
      </c>
      <c r="I207" s="10">
        <f t="shared" si="15"/>
        <v>37.5</v>
      </c>
    </row>
    <row r="208" spans="1:9" x14ac:dyDescent="0.25">
      <c r="A208" s="11">
        <v>44213</v>
      </c>
      <c r="B208" s="11" t="s">
        <v>499</v>
      </c>
      <c r="C208" s="11" t="s">
        <v>197</v>
      </c>
      <c r="D208" s="10" t="s">
        <v>65</v>
      </c>
      <c r="E208" s="10" t="s">
        <v>55</v>
      </c>
      <c r="F208" s="10">
        <f t="shared" si="12"/>
        <v>41</v>
      </c>
      <c r="G208" s="10" t="str">
        <f t="shared" si="13"/>
        <v>PEM</v>
      </c>
      <c r="H208" s="10">
        <f t="shared" si="14"/>
        <v>3.75</v>
      </c>
      <c r="I208" s="10">
        <f t="shared" si="15"/>
        <v>153.75</v>
      </c>
    </row>
    <row r="209" spans="1:9" x14ac:dyDescent="0.25">
      <c r="A209" s="11">
        <v>44213</v>
      </c>
      <c r="B209" s="11" t="s">
        <v>500</v>
      </c>
      <c r="C209" s="11" t="s">
        <v>216</v>
      </c>
      <c r="D209" s="10" t="s">
        <v>65</v>
      </c>
      <c r="E209" s="10" t="s">
        <v>17</v>
      </c>
      <c r="F209" s="10">
        <f t="shared" si="12"/>
        <v>38</v>
      </c>
      <c r="G209" s="10" t="str">
        <f t="shared" si="13"/>
        <v>PEM</v>
      </c>
      <c r="H209" s="10">
        <f t="shared" si="14"/>
        <v>3.75</v>
      </c>
      <c r="I209" s="10">
        <f t="shared" si="15"/>
        <v>142.5</v>
      </c>
    </row>
    <row r="210" spans="1:9" x14ac:dyDescent="0.25">
      <c r="A210" s="11">
        <v>44213</v>
      </c>
      <c r="B210" s="11" t="s">
        <v>501</v>
      </c>
      <c r="C210" s="11" t="s">
        <v>213</v>
      </c>
      <c r="D210" s="10" t="s">
        <v>66</v>
      </c>
      <c r="E210" s="10" t="s">
        <v>20</v>
      </c>
      <c r="F210" s="10">
        <f t="shared" si="12"/>
        <v>46</v>
      </c>
      <c r="G210" s="10" t="str">
        <f t="shared" si="13"/>
        <v>PEM</v>
      </c>
      <c r="H210" s="10">
        <f t="shared" si="14"/>
        <v>3.75</v>
      </c>
      <c r="I210" s="10">
        <f t="shared" si="15"/>
        <v>172.5</v>
      </c>
    </row>
    <row r="211" spans="1:9" x14ac:dyDescent="0.25">
      <c r="A211" s="11">
        <v>44213</v>
      </c>
      <c r="B211" s="11" t="s">
        <v>502</v>
      </c>
      <c r="C211" s="11" t="s">
        <v>280</v>
      </c>
      <c r="D211" s="10" t="s">
        <v>66</v>
      </c>
      <c r="E211" s="10" t="s">
        <v>35</v>
      </c>
      <c r="F211" s="10">
        <f t="shared" si="12"/>
        <v>90</v>
      </c>
      <c r="G211" s="10" t="str">
        <f t="shared" si="13"/>
        <v>PEX</v>
      </c>
      <c r="H211" s="10">
        <f t="shared" si="14"/>
        <v>4.25</v>
      </c>
      <c r="I211" s="10">
        <f t="shared" si="15"/>
        <v>382.5</v>
      </c>
    </row>
    <row r="212" spans="1:9" x14ac:dyDescent="0.25">
      <c r="A212" s="11">
        <v>44213</v>
      </c>
      <c r="B212" s="11" t="s">
        <v>503</v>
      </c>
      <c r="C212" s="11" t="s">
        <v>176</v>
      </c>
      <c r="D212" s="10" t="s">
        <v>66</v>
      </c>
      <c r="E212" s="10" t="s">
        <v>46</v>
      </c>
      <c r="F212" s="10">
        <f t="shared" si="12"/>
        <v>90</v>
      </c>
      <c r="G212" s="10" t="str">
        <f t="shared" si="13"/>
        <v>PEX</v>
      </c>
      <c r="H212" s="10">
        <f t="shared" si="14"/>
        <v>4.25</v>
      </c>
      <c r="I212" s="10">
        <f t="shared" si="15"/>
        <v>382.5</v>
      </c>
    </row>
    <row r="213" spans="1:9" x14ac:dyDescent="0.25">
      <c r="A213" s="11">
        <v>44213</v>
      </c>
      <c r="B213" s="11" t="s">
        <v>504</v>
      </c>
      <c r="C213" s="11" t="s">
        <v>165</v>
      </c>
      <c r="D213" s="10" t="s">
        <v>66</v>
      </c>
      <c r="E213" s="10" t="s">
        <v>20</v>
      </c>
      <c r="F213" s="10">
        <f t="shared" si="12"/>
        <v>46</v>
      </c>
      <c r="G213" s="10" t="str">
        <f t="shared" si="13"/>
        <v>PEM</v>
      </c>
      <c r="H213" s="10">
        <f t="shared" si="14"/>
        <v>3.75</v>
      </c>
      <c r="I213" s="10">
        <f t="shared" si="15"/>
        <v>172.5</v>
      </c>
    </row>
    <row r="214" spans="1:9" x14ac:dyDescent="0.25">
      <c r="A214" s="11">
        <v>44213</v>
      </c>
      <c r="B214" s="11" t="s">
        <v>505</v>
      </c>
      <c r="C214" s="11" t="s">
        <v>260</v>
      </c>
      <c r="D214" s="10" t="s">
        <v>66</v>
      </c>
      <c r="E214" s="10" t="s">
        <v>30</v>
      </c>
      <c r="F214" s="10">
        <f t="shared" si="12"/>
        <v>80</v>
      </c>
      <c r="G214" s="10" t="str">
        <f t="shared" si="13"/>
        <v>PEX</v>
      </c>
      <c r="H214" s="10">
        <f t="shared" si="14"/>
        <v>4.25</v>
      </c>
      <c r="I214" s="10">
        <f t="shared" si="15"/>
        <v>340</v>
      </c>
    </row>
    <row r="215" spans="1:9" x14ac:dyDescent="0.25">
      <c r="A215" s="11">
        <v>44214</v>
      </c>
      <c r="B215" s="11" t="s">
        <v>506</v>
      </c>
      <c r="C215" s="11" t="s">
        <v>75</v>
      </c>
      <c r="D215" s="10" t="s">
        <v>65</v>
      </c>
      <c r="E215" s="10" t="s">
        <v>53</v>
      </c>
      <c r="F215" s="10">
        <f t="shared" si="12"/>
        <v>45</v>
      </c>
      <c r="G215" s="10" t="str">
        <f t="shared" si="13"/>
        <v>PEM</v>
      </c>
      <c r="H215" s="10">
        <f t="shared" si="14"/>
        <v>3.75</v>
      </c>
      <c r="I215" s="10">
        <f t="shared" si="15"/>
        <v>168.75</v>
      </c>
    </row>
    <row r="216" spans="1:9" x14ac:dyDescent="0.25">
      <c r="A216" s="11">
        <v>44214</v>
      </c>
      <c r="B216" s="11" t="s">
        <v>507</v>
      </c>
      <c r="C216" s="11" t="s">
        <v>148</v>
      </c>
      <c r="D216" s="10" t="s">
        <v>66</v>
      </c>
      <c r="E216" s="10" t="s">
        <v>57</v>
      </c>
      <c r="F216" s="10">
        <f t="shared" si="12"/>
        <v>26</v>
      </c>
      <c r="G216" s="10" t="str">
        <f t="shared" si="13"/>
        <v>PEM</v>
      </c>
      <c r="H216" s="10">
        <f t="shared" si="14"/>
        <v>3.75</v>
      </c>
      <c r="I216" s="10">
        <f t="shared" si="15"/>
        <v>97.5</v>
      </c>
    </row>
    <row r="217" spans="1:9" x14ac:dyDescent="0.25">
      <c r="A217" s="11">
        <v>44214</v>
      </c>
      <c r="B217" s="11" t="s">
        <v>508</v>
      </c>
      <c r="C217" s="11" t="s">
        <v>257</v>
      </c>
      <c r="D217" s="10" t="s">
        <v>67</v>
      </c>
      <c r="E217" s="10" t="s">
        <v>24</v>
      </c>
      <c r="F217" s="10">
        <f t="shared" si="12"/>
        <v>56</v>
      </c>
      <c r="G217" s="10" t="str">
        <f t="shared" si="13"/>
        <v>PEX</v>
      </c>
      <c r="H217" s="10">
        <f t="shared" si="14"/>
        <v>4.25</v>
      </c>
      <c r="I217" s="10">
        <f t="shared" si="15"/>
        <v>238</v>
      </c>
    </row>
    <row r="218" spans="1:9" x14ac:dyDescent="0.25">
      <c r="A218" s="11">
        <v>44214</v>
      </c>
      <c r="B218" s="11" t="s">
        <v>509</v>
      </c>
      <c r="C218" s="11" t="s">
        <v>277</v>
      </c>
      <c r="D218" s="10" t="s">
        <v>65</v>
      </c>
      <c r="E218" s="10" t="s">
        <v>4</v>
      </c>
      <c r="F218" s="10">
        <f t="shared" si="12"/>
        <v>16</v>
      </c>
      <c r="G218" s="10" t="str">
        <f t="shared" si="13"/>
        <v>PEM</v>
      </c>
      <c r="H218" s="10">
        <f t="shared" si="14"/>
        <v>3.75</v>
      </c>
      <c r="I218" s="10">
        <f t="shared" si="15"/>
        <v>60</v>
      </c>
    </row>
    <row r="219" spans="1:9" x14ac:dyDescent="0.25">
      <c r="A219" s="11">
        <v>44214</v>
      </c>
      <c r="B219" s="11" t="s">
        <v>510</v>
      </c>
      <c r="C219" s="11" t="s">
        <v>220</v>
      </c>
      <c r="D219" s="10" t="s">
        <v>66</v>
      </c>
      <c r="E219" s="10" t="s">
        <v>41</v>
      </c>
      <c r="F219" s="10">
        <f t="shared" si="12"/>
        <v>77</v>
      </c>
      <c r="G219" s="10" t="str">
        <f t="shared" si="13"/>
        <v>PEX</v>
      </c>
      <c r="H219" s="10">
        <f t="shared" si="14"/>
        <v>4.25</v>
      </c>
      <c r="I219" s="10">
        <f t="shared" si="15"/>
        <v>327.25</v>
      </c>
    </row>
    <row r="220" spans="1:9" x14ac:dyDescent="0.25">
      <c r="A220" s="11">
        <v>44214</v>
      </c>
      <c r="B220" s="11" t="s">
        <v>511</v>
      </c>
      <c r="C220" s="11" t="s">
        <v>154</v>
      </c>
      <c r="D220" s="10" t="s">
        <v>66</v>
      </c>
      <c r="E220" s="10" t="s">
        <v>41</v>
      </c>
      <c r="F220" s="10">
        <f t="shared" si="12"/>
        <v>77</v>
      </c>
      <c r="G220" s="10" t="str">
        <f t="shared" si="13"/>
        <v>PEX</v>
      </c>
      <c r="H220" s="10">
        <f t="shared" si="14"/>
        <v>4.25</v>
      </c>
      <c r="I220" s="10">
        <f t="shared" si="15"/>
        <v>327.25</v>
      </c>
    </row>
    <row r="221" spans="1:9" x14ac:dyDescent="0.25">
      <c r="A221" s="11">
        <v>44214</v>
      </c>
      <c r="B221" s="11" t="s">
        <v>512</v>
      </c>
      <c r="C221" s="11" t="s">
        <v>163</v>
      </c>
      <c r="D221" s="10" t="s">
        <v>66</v>
      </c>
      <c r="E221" s="10" t="s">
        <v>35</v>
      </c>
      <c r="F221" s="10">
        <f t="shared" si="12"/>
        <v>90</v>
      </c>
      <c r="G221" s="10" t="str">
        <f t="shared" si="13"/>
        <v>PEX</v>
      </c>
      <c r="H221" s="10">
        <f t="shared" si="14"/>
        <v>4.25</v>
      </c>
      <c r="I221" s="10">
        <f t="shared" si="15"/>
        <v>382.5</v>
      </c>
    </row>
    <row r="222" spans="1:9" x14ac:dyDescent="0.25">
      <c r="A222" s="11">
        <v>44214</v>
      </c>
      <c r="B222" s="11" t="s">
        <v>513</v>
      </c>
      <c r="C222" s="11" t="s">
        <v>204</v>
      </c>
      <c r="D222" s="10" t="s">
        <v>67</v>
      </c>
      <c r="E222" s="10" t="s">
        <v>35</v>
      </c>
      <c r="F222" s="10">
        <f t="shared" si="12"/>
        <v>90</v>
      </c>
      <c r="G222" s="10" t="str">
        <f t="shared" si="13"/>
        <v>PEX</v>
      </c>
      <c r="H222" s="10">
        <f t="shared" si="14"/>
        <v>4.25</v>
      </c>
      <c r="I222" s="10">
        <f t="shared" si="15"/>
        <v>382.5</v>
      </c>
    </row>
    <row r="223" spans="1:9" x14ac:dyDescent="0.25">
      <c r="A223" s="11">
        <v>44214</v>
      </c>
      <c r="B223" s="11" t="s">
        <v>514</v>
      </c>
      <c r="C223" s="11" t="s">
        <v>82</v>
      </c>
      <c r="D223" s="10" t="s">
        <v>67</v>
      </c>
      <c r="E223" s="10" t="s">
        <v>27</v>
      </c>
      <c r="F223" s="10">
        <f t="shared" si="12"/>
        <v>72</v>
      </c>
      <c r="G223" s="10" t="str">
        <f t="shared" si="13"/>
        <v>PEX</v>
      </c>
      <c r="H223" s="10">
        <f t="shared" si="14"/>
        <v>4.25</v>
      </c>
      <c r="I223" s="10">
        <f t="shared" si="15"/>
        <v>306</v>
      </c>
    </row>
    <row r="224" spans="1:9" x14ac:dyDescent="0.25">
      <c r="A224" s="11">
        <v>44214</v>
      </c>
      <c r="B224" s="11" t="s">
        <v>515</v>
      </c>
      <c r="C224" s="11" t="s">
        <v>176</v>
      </c>
      <c r="D224" s="10" t="s">
        <v>66</v>
      </c>
      <c r="E224" s="10" t="s">
        <v>24</v>
      </c>
      <c r="F224" s="10">
        <f t="shared" si="12"/>
        <v>56</v>
      </c>
      <c r="G224" s="10" t="str">
        <f t="shared" si="13"/>
        <v>PEX</v>
      </c>
      <c r="H224" s="10">
        <f t="shared" si="14"/>
        <v>4.25</v>
      </c>
      <c r="I224" s="10">
        <f t="shared" si="15"/>
        <v>238</v>
      </c>
    </row>
    <row r="225" spans="1:9" x14ac:dyDescent="0.25">
      <c r="A225" s="11">
        <v>44214</v>
      </c>
      <c r="B225" s="11" t="s">
        <v>516</v>
      </c>
      <c r="C225" s="11" t="s">
        <v>211</v>
      </c>
      <c r="D225" s="10" t="s">
        <v>66</v>
      </c>
      <c r="E225" s="10" t="s">
        <v>38</v>
      </c>
      <c r="F225" s="10">
        <f t="shared" si="12"/>
        <v>90</v>
      </c>
      <c r="G225" s="10" t="str">
        <f t="shared" si="13"/>
        <v>PEX</v>
      </c>
      <c r="H225" s="10">
        <f t="shared" si="14"/>
        <v>4.25</v>
      </c>
      <c r="I225" s="10">
        <f t="shared" si="15"/>
        <v>382.5</v>
      </c>
    </row>
    <row r="226" spans="1:9" x14ac:dyDescent="0.25">
      <c r="A226" s="11">
        <v>44214</v>
      </c>
      <c r="B226" s="11" t="s">
        <v>517</v>
      </c>
      <c r="C226" s="11" t="s">
        <v>193</v>
      </c>
      <c r="D226" s="10" t="s">
        <v>65</v>
      </c>
      <c r="E226" s="10" t="s">
        <v>4</v>
      </c>
      <c r="F226" s="10">
        <f t="shared" si="12"/>
        <v>16</v>
      </c>
      <c r="G226" s="10" t="str">
        <f t="shared" si="13"/>
        <v>PEM</v>
      </c>
      <c r="H226" s="10">
        <f t="shared" si="14"/>
        <v>3.75</v>
      </c>
      <c r="I226" s="10">
        <f t="shared" si="15"/>
        <v>60</v>
      </c>
    </row>
    <row r="227" spans="1:9" x14ac:dyDescent="0.25">
      <c r="A227" s="11">
        <v>44215</v>
      </c>
      <c r="B227" s="11" t="s">
        <v>518</v>
      </c>
      <c r="C227" s="11" t="s">
        <v>85</v>
      </c>
      <c r="D227" s="10" t="s">
        <v>65</v>
      </c>
      <c r="E227" s="10" t="s">
        <v>38</v>
      </c>
      <c r="F227" s="10">
        <f t="shared" si="12"/>
        <v>90</v>
      </c>
      <c r="G227" s="10" t="str">
        <f t="shared" si="13"/>
        <v>PEX</v>
      </c>
      <c r="H227" s="10">
        <f t="shared" si="14"/>
        <v>4.25</v>
      </c>
      <c r="I227" s="10">
        <f t="shared" si="15"/>
        <v>382.5</v>
      </c>
    </row>
    <row r="228" spans="1:9" x14ac:dyDescent="0.25">
      <c r="A228" s="11">
        <v>44215</v>
      </c>
      <c r="B228" s="11" t="s">
        <v>519</v>
      </c>
      <c r="C228" s="11" t="s">
        <v>254</v>
      </c>
      <c r="D228" s="10" t="s">
        <v>66</v>
      </c>
      <c r="E228" s="10" t="s">
        <v>4</v>
      </c>
      <c r="F228" s="10">
        <f t="shared" si="12"/>
        <v>16</v>
      </c>
      <c r="G228" s="10" t="str">
        <f t="shared" si="13"/>
        <v>PEM</v>
      </c>
      <c r="H228" s="10">
        <f t="shared" si="14"/>
        <v>3.75</v>
      </c>
      <c r="I228" s="10">
        <f t="shared" si="15"/>
        <v>60</v>
      </c>
    </row>
    <row r="229" spans="1:9" x14ac:dyDescent="0.25">
      <c r="A229" s="11">
        <v>44215</v>
      </c>
      <c r="B229" s="11" t="s">
        <v>520</v>
      </c>
      <c r="C229" s="11" t="s">
        <v>273</v>
      </c>
      <c r="D229" s="10" t="s">
        <v>66</v>
      </c>
      <c r="E229" s="10" t="s">
        <v>27</v>
      </c>
      <c r="F229" s="10">
        <f t="shared" si="12"/>
        <v>72</v>
      </c>
      <c r="G229" s="10" t="str">
        <f t="shared" si="13"/>
        <v>PEX</v>
      </c>
      <c r="H229" s="10">
        <f t="shared" si="14"/>
        <v>4.25</v>
      </c>
      <c r="I229" s="10">
        <f t="shared" si="15"/>
        <v>306</v>
      </c>
    </row>
    <row r="230" spans="1:9" x14ac:dyDescent="0.25">
      <c r="A230" s="11">
        <v>44215</v>
      </c>
      <c r="B230" s="11" t="s">
        <v>521</v>
      </c>
      <c r="C230" s="11" t="s">
        <v>158</v>
      </c>
      <c r="D230" s="10" t="s">
        <v>66</v>
      </c>
      <c r="E230" s="10" t="s">
        <v>45</v>
      </c>
      <c r="F230" s="10">
        <f t="shared" si="12"/>
        <v>100</v>
      </c>
      <c r="G230" s="10" t="str">
        <f t="shared" si="13"/>
        <v>PET</v>
      </c>
      <c r="H230" s="10">
        <f t="shared" si="14"/>
        <v>4.8499999999999996</v>
      </c>
      <c r="I230" s="10">
        <f t="shared" si="15"/>
        <v>484.99999999999994</v>
      </c>
    </row>
    <row r="231" spans="1:9" x14ac:dyDescent="0.25">
      <c r="A231" s="11">
        <v>44215</v>
      </c>
      <c r="B231" s="11" t="s">
        <v>522</v>
      </c>
      <c r="C231" s="11" t="s">
        <v>246</v>
      </c>
      <c r="D231" s="10" t="s">
        <v>65</v>
      </c>
      <c r="E231" s="10" t="s">
        <v>14</v>
      </c>
      <c r="F231" s="10">
        <f t="shared" si="12"/>
        <v>40</v>
      </c>
      <c r="G231" s="10" t="str">
        <f t="shared" si="13"/>
        <v>PEM</v>
      </c>
      <c r="H231" s="10">
        <f t="shared" si="14"/>
        <v>3.75</v>
      </c>
      <c r="I231" s="10">
        <f t="shared" si="15"/>
        <v>150</v>
      </c>
    </row>
    <row r="232" spans="1:9" x14ac:dyDescent="0.25">
      <c r="A232" s="11">
        <v>44215</v>
      </c>
      <c r="B232" s="11" t="s">
        <v>523</v>
      </c>
      <c r="C232" s="11" t="s">
        <v>72</v>
      </c>
      <c r="D232" s="10" t="s">
        <v>67</v>
      </c>
      <c r="E232" s="10" t="s">
        <v>9</v>
      </c>
      <c r="F232" s="10">
        <f t="shared" si="12"/>
        <v>35</v>
      </c>
      <c r="G232" s="10" t="str">
        <f t="shared" si="13"/>
        <v>PEM</v>
      </c>
      <c r="H232" s="10">
        <f t="shared" si="14"/>
        <v>3.75</v>
      </c>
      <c r="I232" s="10">
        <f t="shared" si="15"/>
        <v>131.25</v>
      </c>
    </row>
    <row r="233" spans="1:9" x14ac:dyDescent="0.25">
      <c r="A233" s="11">
        <v>44215</v>
      </c>
      <c r="B233" s="11" t="s">
        <v>524</v>
      </c>
      <c r="C233" s="11" t="s">
        <v>279</v>
      </c>
      <c r="D233" s="10" t="s">
        <v>66</v>
      </c>
      <c r="E233" s="10" t="s">
        <v>25</v>
      </c>
      <c r="F233" s="10">
        <f t="shared" si="12"/>
        <v>65</v>
      </c>
      <c r="G233" s="10" t="str">
        <f t="shared" si="13"/>
        <v>PEX</v>
      </c>
      <c r="H233" s="10">
        <f t="shared" si="14"/>
        <v>4.25</v>
      </c>
      <c r="I233" s="10">
        <f t="shared" si="15"/>
        <v>276.25</v>
      </c>
    </row>
    <row r="234" spans="1:9" x14ac:dyDescent="0.25">
      <c r="A234" s="11">
        <v>44215</v>
      </c>
      <c r="B234" s="11" t="s">
        <v>525</v>
      </c>
      <c r="C234" s="11" t="s">
        <v>218</v>
      </c>
      <c r="D234" s="10" t="s">
        <v>67</v>
      </c>
      <c r="E234" s="10" t="s">
        <v>41</v>
      </c>
      <c r="F234" s="10">
        <f t="shared" si="12"/>
        <v>77</v>
      </c>
      <c r="G234" s="10" t="str">
        <f t="shared" si="13"/>
        <v>PEX</v>
      </c>
      <c r="H234" s="10">
        <f t="shared" si="14"/>
        <v>4.25</v>
      </c>
      <c r="I234" s="10">
        <f t="shared" si="15"/>
        <v>327.25</v>
      </c>
    </row>
    <row r="235" spans="1:9" x14ac:dyDescent="0.25">
      <c r="A235" s="11">
        <v>44215</v>
      </c>
      <c r="B235" s="11" t="s">
        <v>526</v>
      </c>
      <c r="C235" s="11" t="s">
        <v>110</v>
      </c>
      <c r="D235" s="10" t="s">
        <v>66</v>
      </c>
      <c r="E235" s="10" t="s">
        <v>57</v>
      </c>
      <c r="F235" s="10">
        <f t="shared" si="12"/>
        <v>26</v>
      </c>
      <c r="G235" s="10" t="str">
        <f t="shared" si="13"/>
        <v>PEM</v>
      </c>
      <c r="H235" s="10">
        <f t="shared" si="14"/>
        <v>3.75</v>
      </c>
      <c r="I235" s="10">
        <f t="shared" si="15"/>
        <v>97.5</v>
      </c>
    </row>
    <row r="236" spans="1:9" x14ac:dyDescent="0.25">
      <c r="A236" s="11">
        <v>44216</v>
      </c>
      <c r="B236" s="11" t="s">
        <v>527</v>
      </c>
      <c r="C236" s="11" t="s">
        <v>275</v>
      </c>
      <c r="D236" s="10" t="s">
        <v>66</v>
      </c>
      <c r="E236" s="10" t="s">
        <v>40</v>
      </c>
      <c r="F236" s="10">
        <f t="shared" si="12"/>
        <v>91</v>
      </c>
      <c r="G236" s="10" t="str">
        <f t="shared" si="13"/>
        <v>PEX</v>
      </c>
      <c r="H236" s="10">
        <f t="shared" si="14"/>
        <v>4.25</v>
      </c>
      <c r="I236" s="10">
        <f t="shared" si="15"/>
        <v>386.75</v>
      </c>
    </row>
    <row r="237" spans="1:9" x14ac:dyDescent="0.25">
      <c r="A237" s="11">
        <v>44216</v>
      </c>
      <c r="B237" s="11" t="s">
        <v>528</v>
      </c>
      <c r="C237" s="11" t="s">
        <v>252</v>
      </c>
      <c r="D237" s="10" t="s">
        <v>65</v>
      </c>
      <c r="E237" s="10" t="s">
        <v>0</v>
      </c>
      <c r="F237" s="10">
        <f t="shared" si="12"/>
        <v>4</v>
      </c>
      <c r="G237" s="10" t="str">
        <f t="shared" si="13"/>
        <v>PEM</v>
      </c>
      <c r="H237" s="10">
        <f t="shared" si="14"/>
        <v>3.75</v>
      </c>
      <c r="I237" s="10">
        <f t="shared" si="15"/>
        <v>15</v>
      </c>
    </row>
    <row r="238" spans="1:9" x14ac:dyDescent="0.25">
      <c r="A238" s="11">
        <v>44216</v>
      </c>
      <c r="B238" s="11" t="s">
        <v>529</v>
      </c>
      <c r="C238" s="11" t="s">
        <v>218</v>
      </c>
      <c r="D238" s="10" t="s">
        <v>67</v>
      </c>
      <c r="E238" s="10" t="s">
        <v>43</v>
      </c>
      <c r="F238" s="10">
        <f t="shared" si="12"/>
        <v>106</v>
      </c>
      <c r="G238" s="10" t="str">
        <f t="shared" si="13"/>
        <v>PET</v>
      </c>
      <c r="H238" s="10">
        <f t="shared" si="14"/>
        <v>4.8499999999999996</v>
      </c>
      <c r="I238" s="10">
        <f t="shared" si="15"/>
        <v>514.09999999999991</v>
      </c>
    </row>
    <row r="239" spans="1:9" x14ac:dyDescent="0.25">
      <c r="A239" s="11">
        <v>44216</v>
      </c>
      <c r="B239" s="11" t="s">
        <v>530</v>
      </c>
      <c r="C239" s="11" t="s">
        <v>99</v>
      </c>
      <c r="D239" s="10" t="s">
        <v>67</v>
      </c>
      <c r="E239" s="10" t="s">
        <v>55</v>
      </c>
      <c r="F239" s="10">
        <f t="shared" si="12"/>
        <v>41</v>
      </c>
      <c r="G239" s="10" t="str">
        <f t="shared" si="13"/>
        <v>PEM</v>
      </c>
      <c r="H239" s="10">
        <f t="shared" si="14"/>
        <v>3.75</v>
      </c>
      <c r="I239" s="10">
        <f t="shared" si="15"/>
        <v>153.75</v>
      </c>
    </row>
    <row r="240" spans="1:9" x14ac:dyDescent="0.25">
      <c r="A240" s="11">
        <v>44216</v>
      </c>
      <c r="B240" s="11" t="s">
        <v>531</v>
      </c>
      <c r="C240" s="11" t="s">
        <v>281</v>
      </c>
      <c r="D240" s="10" t="s">
        <v>65</v>
      </c>
      <c r="E240" s="10" t="s">
        <v>39</v>
      </c>
      <c r="F240" s="10">
        <f t="shared" si="12"/>
        <v>91</v>
      </c>
      <c r="G240" s="10" t="str">
        <f t="shared" si="13"/>
        <v>PEX</v>
      </c>
      <c r="H240" s="10">
        <f t="shared" si="14"/>
        <v>4.25</v>
      </c>
      <c r="I240" s="10">
        <f t="shared" si="15"/>
        <v>386.75</v>
      </c>
    </row>
    <row r="241" spans="1:9" x14ac:dyDescent="0.25">
      <c r="A241" s="11">
        <v>44216</v>
      </c>
      <c r="B241" s="11" t="s">
        <v>532</v>
      </c>
      <c r="C241" s="11" t="s">
        <v>281</v>
      </c>
      <c r="D241" s="10" t="s">
        <v>65</v>
      </c>
      <c r="E241" s="10" t="s">
        <v>51</v>
      </c>
      <c r="F241" s="10">
        <f t="shared" si="12"/>
        <v>59</v>
      </c>
      <c r="G241" s="10" t="str">
        <f t="shared" si="13"/>
        <v>PEX</v>
      </c>
      <c r="H241" s="10">
        <f t="shared" si="14"/>
        <v>4.25</v>
      </c>
      <c r="I241" s="10">
        <f t="shared" si="15"/>
        <v>250.75</v>
      </c>
    </row>
    <row r="242" spans="1:9" x14ac:dyDescent="0.25">
      <c r="A242" s="11">
        <v>44216</v>
      </c>
      <c r="B242" s="11" t="s">
        <v>533</v>
      </c>
      <c r="C242" s="11" t="s">
        <v>83</v>
      </c>
      <c r="D242" s="10" t="s">
        <v>66</v>
      </c>
      <c r="E242" s="10" t="s">
        <v>52</v>
      </c>
      <c r="F242" s="10">
        <f t="shared" si="12"/>
        <v>39</v>
      </c>
      <c r="G242" s="10" t="str">
        <f t="shared" si="13"/>
        <v>PEM</v>
      </c>
      <c r="H242" s="10">
        <f t="shared" si="14"/>
        <v>3.75</v>
      </c>
      <c r="I242" s="10">
        <f t="shared" si="15"/>
        <v>146.25</v>
      </c>
    </row>
    <row r="243" spans="1:9" x14ac:dyDescent="0.25">
      <c r="A243" s="11">
        <v>44216</v>
      </c>
      <c r="B243" s="11" t="s">
        <v>534</v>
      </c>
      <c r="C243" s="11" t="s">
        <v>237</v>
      </c>
      <c r="D243" s="10" t="s">
        <v>67</v>
      </c>
      <c r="E243" s="10" t="s">
        <v>53</v>
      </c>
      <c r="F243" s="10">
        <f t="shared" si="12"/>
        <v>45</v>
      </c>
      <c r="G243" s="10" t="str">
        <f t="shared" si="13"/>
        <v>PEM</v>
      </c>
      <c r="H243" s="10">
        <f t="shared" si="14"/>
        <v>3.75</v>
      </c>
      <c r="I243" s="10">
        <f t="shared" si="15"/>
        <v>168.75</v>
      </c>
    </row>
    <row r="244" spans="1:9" x14ac:dyDescent="0.25">
      <c r="A244" s="11">
        <v>44216</v>
      </c>
      <c r="B244" s="11" t="s">
        <v>535</v>
      </c>
      <c r="C244" s="11" t="s">
        <v>185</v>
      </c>
      <c r="D244" s="10" t="s">
        <v>66</v>
      </c>
      <c r="E244" s="10" t="s">
        <v>9</v>
      </c>
      <c r="F244" s="10">
        <f t="shared" si="12"/>
        <v>35</v>
      </c>
      <c r="G244" s="10" t="str">
        <f t="shared" si="13"/>
        <v>PEM</v>
      </c>
      <c r="H244" s="10">
        <f t="shared" si="14"/>
        <v>3.75</v>
      </c>
      <c r="I244" s="10">
        <f t="shared" si="15"/>
        <v>131.25</v>
      </c>
    </row>
    <row r="245" spans="1:9" x14ac:dyDescent="0.25">
      <c r="A245" s="11">
        <v>44217</v>
      </c>
      <c r="B245" s="11" t="s">
        <v>536</v>
      </c>
      <c r="C245" s="11" t="s">
        <v>124</v>
      </c>
      <c r="D245" s="10" t="s">
        <v>65</v>
      </c>
      <c r="E245" s="10" t="s">
        <v>61</v>
      </c>
      <c r="F245" s="10">
        <f t="shared" si="12"/>
        <v>10</v>
      </c>
      <c r="G245" s="10" t="str">
        <f t="shared" si="13"/>
        <v>PEM</v>
      </c>
      <c r="H245" s="10">
        <f t="shared" si="14"/>
        <v>3.75</v>
      </c>
      <c r="I245" s="10">
        <f t="shared" si="15"/>
        <v>37.5</v>
      </c>
    </row>
    <row r="246" spans="1:9" x14ac:dyDescent="0.25">
      <c r="A246" s="11">
        <v>44217</v>
      </c>
      <c r="B246" s="11" t="s">
        <v>537</v>
      </c>
      <c r="C246" s="11" t="s">
        <v>252</v>
      </c>
      <c r="D246" s="10" t="s">
        <v>65</v>
      </c>
      <c r="E246" s="10" t="s">
        <v>16</v>
      </c>
      <c r="F246" s="10">
        <f t="shared" si="12"/>
        <v>41</v>
      </c>
      <c r="G246" s="10" t="str">
        <f t="shared" si="13"/>
        <v>PEM</v>
      </c>
      <c r="H246" s="10">
        <f t="shared" si="14"/>
        <v>3.75</v>
      </c>
      <c r="I246" s="10">
        <f t="shared" si="15"/>
        <v>153.75</v>
      </c>
    </row>
    <row r="247" spans="1:9" x14ac:dyDescent="0.25">
      <c r="A247" s="11">
        <v>44217</v>
      </c>
      <c r="B247" s="11" t="s">
        <v>538</v>
      </c>
      <c r="C247" s="11" t="s">
        <v>104</v>
      </c>
      <c r="D247" s="10" t="s">
        <v>65</v>
      </c>
      <c r="E247" s="10" t="s">
        <v>43</v>
      </c>
      <c r="F247" s="10">
        <f t="shared" si="12"/>
        <v>106</v>
      </c>
      <c r="G247" s="10" t="str">
        <f t="shared" si="13"/>
        <v>PET</v>
      </c>
      <c r="H247" s="10">
        <f t="shared" si="14"/>
        <v>4.8499999999999996</v>
      </c>
      <c r="I247" s="10">
        <f t="shared" si="15"/>
        <v>514.09999999999991</v>
      </c>
    </row>
    <row r="248" spans="1:9" x14ac:dyDescent="0.25">
      <c r="A248" s="11">
        <v>44217</v>
      </c>
      <c r="B248" s="11" t="s">
        <v>539</v>
      </c>
      <c r="C248" s="11" t="s">
        <v>154</v>
      </c>
      <c r="D248" s="10" t="s">
        <v>66</v>
      </c>
      <c r="E248" s="10" t="s">
        <v>14</v>
      </c>
      <c r="F248" s="10">
        <f t="shared" si="12"/>
        <v>40</v>
      </c>
      <c r="G248" s="10" t="str">
        <f t="shared" si="13"/>
        <v>PEM</v>
      </c>
      <c r="H248" s="10">
        <f t="shared" si="14"/>
        <v>3.75</v>
      </c>
      <c r="I248" s="10">
        <f t="shared" si="15"/>
        <v>150</v>
      </c>
    </row>
    <row r="249" spans="1:9" x14ac:dyDescent="0.25">
      <c r="A249" s="11">
        <v>44217</v>
      </c>
      <c r="B249" s="11" t="s">
        <v>540</v>
      </c>
      <c r="C249" s="11" t="s">
        <v>118</v>
      </c>
      <c r="D249" s="10" t="s">
        <v>65</v>
      </c>
      <c r="E249" s="10" t="s">
        <v>23</v>
      </c>
      <c r="F249" s="10">
        <f t="shared" si="12"/>
        <v>54</v>
      </c>
      <c r="G249" s="10" t="str">
        <f t="shared" si="13"/>
        <v>PEX</v>
      </c>
      <c r="H249" s="10">
        <f t="shared" si="14"/>
        <v>4.25</v>
      </c>
      <c r="I249" s="10">
        <f t="shared" si="15"/>
        <v>229.5</v>
      </c>
    </row>
    <row r="250" spans="1:9" x14ac:dyDescent="0.25">
      <c r="A250" s="11">
        <v>44217</v>
      </c>
      <c r="B250" s="11" t="s">
        <v>541</v>
      </c>
      <c r="C250" s="11" t="s">
        <v>126</v>
      </c>
      <c r="D250" s="10" t="s">
        <v>65</v>
      </c>
      <c r="E250" s="10" t="s">
        <v>34</v>
      </c>
      <c r="F250" s="10">
        <f t="shared" si="12"/>
        <v>93</v>
      </c>
      <c r="G250" s="10" t="str">
        <f t="shared" si="13"/>
        <v>PEX</v>
      </c>
      <c r="H250" s="10">
        <f t="shared" si="14"/>
        <v>4.25</v>
      </c>
      <c r="I250" s="10">
        <f t="shared" si="15"/>
        <v>395.25</v>
      </c>
    </row>
    <row r="251" spans="1:9" x14ac:dyDescent="0.25">
      <c r="A251" s="11">
        <v>44217</v>
      </c>
      <c r="B251" s="11" t="s">
        <v>542</v>
      </c>
      <c r="C251" s="11" t="s">
        <v>237</v>
      </c>
      <c r="D251" s="10" t="s">
        <v>67</v>
      </c>
      <c r="E251" s="10" t="s">
        <v>55</v>
      </c>
      <c r="F251" s="10">
        <f t="shared" si="12"/>
        <v>41</v>
      </c>
      <c r="G251" s="10" t="str">
        <f t="shared" si="13"/>
        <v>PEM</v>
      </c>
      <c r="H251" s="10">
        <f t="shared" si="14"/>
        <v>3.75</v>
      </c>
      <c r="I251" s="10">
        <f t="shared" si="15"/>
        <v>153.75</v>
      </c>
    </row>
    <row r="252" spans="1:9" x14ac:dyDescent="0.25">
      <c r="A252" s="11">
        <v>44217</v>
      </c>
      <c r="B252" s="11" t="s">
        <v>543</v>
      </c>
      <c r="C252" s="11" t="s">
        <v>230</v>
      </c>
      <c r="D252" s="10" t="s">
        <v>65</v>
      </c>
      <c r="E252" s="10" t="s">
        <v>56</v>
      </c>
      <c r="F252" s="10">
        <f t="shared" si="12"/>
        <v>49</v>
      </c>
      <c r="G252" s="10" t="str">
        <f t="shared" si="13"/>
        <v>PEM</v>
      </c>
      <c r="H252" s="10">
        <f t="shared" si="14"/>
        <v>3.75</v>
      </c>
      <c r="I252" s="10">
        <f t="shared" si="15"/>
        <v>183.75</v>
      </c>
    </row>
    <row r="253" spans="1:9" x14ac:dyDescent="0.25">
      <c r="A253" s="11">
        <v>44217</v>
      </c>
      <c r="B253" s="11" t="s">
        <v>544</v>
      </c>
      <c r="C253" s="11" t="s">
        <v>233</v>
      </c>
      <c r="D253" s="10" t="s">
        <v>65</v>
      </c>
      <c r="E253" s="10" t="s">
        <v>5</v>
      </c>
      <c r="F253" s="10">
        <f t="shared" si="12"/>
        <v>6</v>
      </c>
      <c r="G253" s="10" t="str">
        <f t="shared" si="13"/>
        <v>PEM</v>
      </c>
      <c r="H253" s="10">
        <f t="shared" si="14"/>
        <v>3.75</v>
      </c>
      <c r="I253" s="10">
        <f t="shared" si="15"/>
        <v>22.5</v>
      </c>
    </row>
    <row r="254" spans="1:9" x14ac:dyDescent="0.25">
      <c r="A254" s="11">
        <v>44218</v>
      </c>
      <c r="B254" s="11" t="s">
        <v>545</v>
      </c>
      <c r="C254" s="11" t="s">
        <v>209</v>
      </c>
      <c r="D254" s="10" t="s">
        <v>66</v>
      </c>
      <c r="E254" s="10" t="s">
        <v>43</v>
      </c>
      <c r="F254" s="10">
        <f t="shared" si="12"/>
        <v>106</v>
      </c>
      <c r="G254" s="10" t="str">
        <f t="shared" si="13"/>
        <v>PET</v>
      </c>
      <c r="H254" s="10">
        <f t="shared" si="14"/>
        <v>4.8499999999999996</v>
      </c>
      <c r="I254" s="10">
        <f t="shared" si="15"/>
        <v>514.09999999999991</v>
      </c>
    </row>
    <row r="255" spans="1:9" x14ac:dyDescent="0.25">
      <c r="A255" s="11">
        <v>44218</v>
      </c>
      <c r="B255" s="11" t="s">
        <v>546</v>
      </c>
      <c r="C255" s="11" t="s">
        <v>183</v>
      </c>
      <c r="D255" s="10" t="s">
        <v>67</v>
      </c>
      <c r="E255" s="10" t="s">
        <v>30</v>
      </c>
      <c r="F255" s="10">
        <f t="shared" si="12"/>
        <v>80</v>
      </c>
      <c r="G255" s="10" t="str">
        <f t="shared" si="13"/>
        <v>PEX</v>
      </c>
      <c r="H255" s="10">
        <f t="shared" si="14"/>
        <v>4.25</v>
      </c>
      <c r="I255" s="10">
        <f t="shared" si="15"/>
        <v>340</v>
      </c>
    </row>
    <row r="256" spans="1:9" x14ac:dyDescent="0.25">
      <c r="A256" s="11">
        <v>44218</v>
      </c>
      <c r="B256" s="11" t="s">
        <v>547</v>
      </c>
      <c r="C256" s="11" t="s">
        <v>95</v>
      </c>
      <c r="D256" s="10" t="s">
        <v>66</v>
      </c>
      <c r="E256" s="10" t="s">
        <v>39</v>
      </c>
      <c r="F256" s="10">
        <f t="shared" si="12"/>
        <v>91</v>
      </c>
      <c r="G256" s="10" t="str">
        <f t="shared" si="13"/>
        <v>PEX</v>
      </c>
      <c r="H256" s="10">
        <f t="shared" si="14"/>
        <v>4.25</v>
      </c>
      <c r="I256" s="10">
        <f t="shared" si="15"/>
        <v>386.75</v>
      </c>
    </row>
    <row r="257" spans="1:9" x14ac:dyDescent="0.25">
      <c r="A257" s="11">
        <v>44218</v>
      </c>
      <c r="B257" s="11" t="s">
        <v>548</v>
      </c>
      <c r="C257" s="11" t="s">
        <v>129</v>
      </c>
      <c r="D257" s="10" t="s">
        <v>66</v>
      </c>
      <c r="E257" s="10" t="s">
        <v>0</v>
      </c>
      <c r="F257" s="10">
        <f t="shared" si="12"/>
        <v>4</v>
      </c>
      <c r="G257" s="10" t="str">
        <f t="shared" si="13"/>
        <v>PEM</v>
      </c>
      <c r="H257" s="10">
        <f t="shared" si="14"/>
        <v>3.75</v>
      </c>
      <c r="I257" s="10">
        <f t="shared" si="15"/>
        <v>15</v>
      </c>
    </row>
    <row r="258" spans="1:9" x14ac:dyDescent="0.25">
      <c r="A258" s="11">
        <v>44218</v>
      </c>
      <c r="B258" s="11" t="s">
        <v>549</v>
      </c>
      <c r="C258" s="11" t="s">
        <v>123</v>
      </c>
      <c r="D258" s="10" t="s">
        <v>66</v>
      </c>
      <c r="E258" s="10" t="s">
        <v>15</v>
      </c>
      <c r="F258" s="10">
        <f t="shared" si="12"/>
        <v>39</v>
      </c>
      <c r="G258" s="10" t="str">
        <f t="shared" si="13"/>
        <v>PEM</v>
      </c>
      <c r="H258" s="10">
        <f t="shared" si="14"/>
        <v>3.75</v>
      </c>
      <c r="I258" s="10">
        <f t="shared" si="15"/>
        <v>146.25</v>
      </c>
    </row>
    <row r="259" spans="1:9" x14ac:dyDescent="0.25">
      <c r="A259" s="11">
        <v>44218</v>
      </c>
      <c r="B259" s="11" t="s">
        <v>550</v>
      </c>
      <c r="C259" s="11" t="s">
        <v>176</v>
      </c>
      <c r="D259" s="10" t="s">
        <v>66</v>
      </c>
      <c r="E259" s="10" t="s">
        <v>8</v>
      </c>
      <c r="F259" s="10">
        <f t="shared" si="12"/>
        <v>22</v>
      </c>
      <c r="G259" s="10" t="str">
        <f t="shared" si="13"/>
        <v>PEM</v>
      </c>
      <c r="H259" s="10">
        <f t="shared" si="14"/>
        <v>3.75</v>
      </c>
      <c r="I259" s="10">
        <f t="shared" si="15"/>
        <v>82.5</v>
      </c>
    </row>
    <row r="260" spans="1:9" x14ac:dyDescent="0.25">
      <c r="A260" s="11">
        <v>44218</v>
      </c>
      <c r="B260" s="11" t="s">
        <v>551</v>
      </c>
      <c r="C260" s="11" t="s">
        <v>131</v>
      </c>
      <c r="D260" s="10" t="s">
        <v>65</v>
      </c>
      <c r="E260" s="10" t="s">
        <v>44</v>
      </c>
      <c r="F260" s="10">
        <f t="shared" ref="F260:F323" si="16">IF(E260="Sainte-Clotilde",6,INDEX(Matrice_KM,MATCH(E260,liste_communes,0),MATCH("Sainte-Clotilde",liste_communes,0)))</f>
        <v>104</v>
      </c>
      <c r="G260" s="10" t="str">
        <f t="shared" si="13"/>
        <v>PET</v>
      </c>
      <c r="H260" s="10">
        <f t="shared" si="14"/>
        <v>4.8499999999999996</v>
      </c>
      <c r="I260" s="10">
        <f t="shared" si="15"/>
        <v>504.4</v>
      </c>
    </row>
    <row r="261" spans="1:9" x14ac:dyDescent="0.25">
      <c r="A261" s="11">
        <v>44218</v>
      </c>
      <c r="B261" s="11" t="s">
        <v>552</v>
      </c>
      <c r="C261" s="11" t="s">
        <v>86</v>
      </c>
      <c r="D261" s="10" t="s">
        <v>66</v>
      </c>
      <c r="E261" s="10" t="s">
        <v>56</v>
      </c>
      <c r="F261" s="10">
        <f t="shared" si="16"/>
        <v>49</v>
      </c>
      <c r="G261" s="10" t="str">
        <f t="shared" ref="G261:G324" si="17">IF(F261&lt;50,"PEM",IF(F261&lt;100,"PEX","PET"))</f>
        <v>PEM</v>
      </c>
      <c r="H261" s="10">
        <f t="shared" ref="H261:H324" si="18">IF(G261="PEM",3.75,IF(G261="PEX",4.25,4.85))</f>
        <v>3.75</v>
      </c>
      <c r="I261" s="10">
        <f t="shared" ref="I261:I324" si="19">F261*H261</f>
        <v>183.75</v>
      </c>
    </row>
    <row r="262" spans="1:9" x14ac:dyDescent="0.25">
      <c r="A262" s="11">
        <v>44218</v>
      </c>
      <c r="B262" s="11" t="s">
        <v>553</v>
      </c>
      <c r="C262" s="11" t="s">
        <v>173</v>
      </c>
      <c r="D262" s="10" t="s">
        <v>67</v>
      </c>
      <c r="E262" s="10" t="s">
        <v>17</v>
      </c>
      <c r="F262" s="10">
        <f t="shared" si="16"/>
        <v>38</v>
      </c>
      <c r="G262" s="10" t="str">
        <f t="shared" si="17"/>
        <v>PEM</v>
      </c>
      <c r="H262" s="10">
        <f t="shared" si="18"/>
        <v>3.75</v>
      </c>
      <c r="I262" s="10">
        <f t="shared" si="19"/>
        <v>142.5</v>
      </c>
    </row>
    <row r="263" spans="1:9" x14ac:dyDescent="0.25">
      <c r="A263" s="11">
        <v>44218</v>
      </c>
      <c r="B263" s="11" t="s">
        <v>554</v>
      </c>
      <c r="C263" s="11" t="s">
        <v>86</v>
      </c>
      <c r="D263" s="10" t="s">
        <v>66</v>
      </c>
      <c r="E263" s="10" t="s">
        <v>58</v>
      </c>
      <c r="F263" s="10">
        <f t="shared" si="16"/>
        <v>22</v>
      </c>
      <c r="G263" s="10" t="str">
        <f t="shared" si="17"/>
        <v>PEM</v>
      </c>
      <c r="H263" s="10">
        <f t="shared" si="18"/>
        <v>3.75</v>
      </c>
      <c r="I263" s="10">
        <f t="shared" si="19"/>
        <v>82.5</v>
      </c>
    </row>
    <row r="264" spans="1:9" x14ac:dyDescent="0.25">
      <c r="A264" s="11">
        <v>44218</v>
      </c>
      <c r="B264" s="11" t="s">
        <v>555</v>
      </c>
      <c r="C264" s="11" t="s">
        <v>272</v>
      </c>
      <c r="D264" s="10" t="s">
        <v>66</v>
      </c>
      <c r="E264" s="10" t="s">
        <v>29</v>
      </c>
      <c r="F264" s="10">
        <f t="shared" si="16"/>
        <v>70</v>
      </c>
      <c r="G264" s="10" t="str">
        <f t="shared" si="17"/>
        <v>PEX</v>
      </c>
      <c r="H264" s="10">
        <f t="shared" si="18"/>
        <v>4.25</v>
      </c>
      <c r="I264" s="10">
        <f t="shared" si="19"/>
        <v>297.5</v>
      </c>
    </row>
    <row r="265" spans="1:9" x14ac:dyDescent="0.25">
      <c r="A265" s="11">
        <v>44218</v>
      </c>
      <c r="B265" s="11" t="s">
        <v>556</v>
      </c>
      <c r="C265" s="11" t="s">
        <v>117</v>
      </c>
      <c r="D265" s="10" t="s">
        <v>65</v>
      </c>
      <c r="E265" s="10" t="s">
        <v>52</v>
      </c>
      <c r="F265" s="10">
        <f t="shared" si="16"/>
        <v>39</v>
      </c>
      <c r="G265" s="10" t="str">
        <f t="shared" si="17"/>
        <v>PEM</v>
      </c>
      <c r="H265" s="10">
        <f t="shared" si="18"/>
        <v>3.75</v>
      </c>
      <c r="I265" s="10">
        <f t="shared" si="19"/>
        <v>146.25</v>
      </c>
    </row>
    <row r="266" spans="1:9" x14ac:dyDescent="0.25">
      <c r="A266" s="11">
        <v>44218</v>
      </c>
      <c r="B266" s="11" t="s">
        <v>557</v>
      </c>
      <c r="C266" s="11" t="s">
        <v>254</v>
      </c>
      <c r="D266" s="10" t="s">
        <v>66</v>
      </c>
      <c r="E266" s="10" t="s">
        <v>35</v>
      </c>
      <c r="F266" s="10">
        <f t="shared" si="16"/>
        <v>90</v>
      </c>
      <c r="G266" s="10" t="str">
        <f t="shared" si="17"/>
        <v>PEX</v>
      </c>
      <c r="H266" s="10">
        <f t="shared" si="18"/>
        <v>4.25</v>
      </c>
      <c r="I266" s="10">
        <f t="shared" si="19"/>
        <v>382.5</v>
      </c>
    </row>
    <row r="267" spans="1:9" x14ac:dyDescent="0.25">
      <c r="A267" s="11">
        <v>44219</v>
      </c>
      <c r="B267" s="11" t="s">
        <v>558</v>
      </c>
      <c r="C267" s="11" t="s">
        <v>77</v>
      </c>
      <c r="D267" s="10" t="s">
        <v>66</v>
      </c>
      <c r="E267" s="10" t="s">
        <v>42</v>
      </c>
      <c r="F267" s="10">
        <f t="shared" si="16"/>
        <v>104</v>
      </c>
      <c r="G267" s="10" t="str">
        <f t="shared" si="17"/>
        <v>PET</v>
      </c>
      <c r="H267" s="10">
        <f t="shared" si="18"/>
        <v>4.8499999999999996</v>
      </c>
      <c r="I267" s="10">
        <f t="shared" si="19"/>
        <v>504.4</v>
      </c>
    </row>
    <row r="268" spans="1:9" x14ac:dyDescent="0.25">
      <c r="A268" s="11">
        <v>44219</v>
      </c>
      <c r="B268" s="11" t="s">
        <v>559</v>
      </c>
      <c r="C268" s="11" t="s">
        <v>70</v>
      </c>
      <c r="D268" s="10" t="s">
        <v>66</v>
      </c>
      <c r="E268" s="10" t="s">
        <v>41</v>
      </c>
      <c r="F268" s="10">
        <f t="shared" si="16"/>
        <v>77</v>
      </c>
      <c r="G268" s="10" t="str">
        <f t="shared" si="17"/>
        <v>PEX</v>
      </c>
      <c r="H268" s="10">
        <f t="shared" si="18"/>
        <v>4.25</v>
      </c>
      <c r="I268" s="10">
        <f t="shared" si="19"/>
        <v>327.25</v>
      </c>
    </row>
    <row r="269" spans="1:9" x14ac:dyDescent="0.25">
      <c r="A269" s="11">
        <v>44219</v>
      </c>
      <c r="B269" s="11" t="s">
        <v>560</v>
      </c>
      <c r="C269" s="11" t="s">
        <v>146</v>
      </c>
      <c r="D269" s="10" t="s">
        <v>67</v>
      </c>
      <c r="E269" s="10" t="s">
        <v>11</v>
      </c>
      <c r="F269" s="10">
        <f t="shared" si="16"/>
        <v>32</v>
      </c>
      <c r="G269" s="10" t="str">
        <f t="shared" si="17"/>
        <v>PEM</v>
      </c>
      <c r="H269" s="10">
        <f t="shared" si="18"/>
        <v>3.75</v>
      </c>
      <c r="I269" s="10">
        <f t="shared" si="19"/>
        <v>120</v>
      </c>
    </row>
    <row r="270" spans="1:9" x14ac:dyDescent="0.25">
      <c r="A270" s="11">
        <v>44219</v>
      </c>
      <c r="B270" s="11" t="s">
        <v>561</v>
      </c>
      <c r="C270" s="11" t="s">
        <v>123</v>
      </c>
      <c r="D270" s="10" t="s">
        <v>66</v>
      </c>
      <c r="E270" s="10" t="s">
        <v>19</v>
      </c>
      <c r="F270" s="10">
        <f t="shared" si="16"/>
        <v>43</v>
      </c>
      <c r="G270" s="10" t="str">
        <f t="shared" si="17"/>
        <v>PEM</v>
      </c>
      <c r="H270" s="10">
        <f t="shared" si="18"/>
        <v>3.75</v>
      </c>
      <c r="I270" s="10">
        <f t="shared" si="19"/>
        <v>161.25</v>
      </c>
    </row>
    <row r="271" spans="1:9" x14ac:dyDescent="0.25">
      <c r="A271" s="11">
        <v>44219</v>
      </c>
      <c r="B271" s="11" t="s">
        <v>562</v>
      </c>
      <c r="C271" s="11" t="s">
        <v>260</v>
      </c>
      <c r="D271" s="10" t="s">
        <v>66</v>
      </c>
      <c r="E271" s="10" t="s">
        <v>56</v>
      </c>
      <c r="F271" s="10">
        <f t="shared" si="16"/>
        <v>49</v>
      </c>
      <c r="G271" s="10" t="str">
        <f t="shared" si="17"/>
        <v>PEM</v>
      </c>
      <c r="H271" s="10">
        <f t="shared" si="18"/>
        <v>3.75</v>
      </c>
      <c r="I271" s="10">
        <f t="shared" si="19"/>
        <v>183.75</v>
      </c>
    </row>
    <row r="272" spans="1:9" x14ac:dyDescent="0.25">
      <c r="A272" s="11">
        <v>44219</v>
      </c>
      <c r="B272" s="11" t="s">
        <v>563</v>
      </c>
      <c r="C272" s="11" t="s">
        <v>270</v>
      </c>
      <c r="D272" s="10" t="s">
        <v>65</v>
      </c>
      <c r="E272" s="10" t="s">
        <v>58</v>
      </c>
      <c r="F272" s="10">
        <f t="shared" si="16"/>
        <v>22</v>
      </c>
      <c r="G272" s="10" t="str">
        <f t="shared" si="17"/>
        <v>PEM</v>
      </c>
      <c r="H272" s="10">
        <f t="shared" si="18"/>
        <v>3.75</v>
      </c>
      <c r="I272" s="10">
        <f t="shared" si="19"/>
        <v>82.5</v>
      </c>
    </row>
    <row r="273" spans="1:9" x14ac:dyDescent="0.25">
      <c r="A273" s="11">
        <v>44219</v>
      </c>
      <c r="B273" s="11" t="s">
        <v>564</v>
      </c>
      <c r="C273" s="11" t="s">
        <v>255</v>
      </c>
      <c r="D273" s="10" t="s">
        <v>65</v>
      </c>
      <c r="E273" s="10" t="s">
        <v>28</v>
      </c>
      <c r="F273" s="10">
        <f t="shared" si="16"/>
        <v>73</v>
      </c>
      <c r="G273" s="10" t="str">
        <f t="shared" si="17"/>
        <v>PEX</v>
      </c>
      <c r="H273" s="10">
        <f t="shared" si="18"/>
        <v>4.25</v>
      </c>
      <c r="I273" s="10">
        <f t="shared" si="19"/>
        <v>310.25</v>
      </c>
    </row>
    <row r="274" spans="1:9" x14ac:dyDescent="0.25">
      <c r="A274" s="11">
        <v>44219</v>
      </c>
      <c r="B274" s="11" t="s">
        <v>565</v>
      </c>
      <c r="C274" s="11" t="s">
        <v>226</v>
      </c>
      <c r="D274" s="10" t="s">
        <v>66</v>
      </c>
      <c r="E274" s="10" t="s">
        <v>6</v>
      </c>
      <c r="F274" s="10">
        <f t="shared" si="16"/>
        <v>12</v>
      </c>
      <c r="G274" s="10" t="str">
        <f t="shared" si="17"/>
        <v>PEM</v>
      </c>
      <c r="H274" s="10">
        <f t="shared" si="18"/>
        <v>3.75</v>
      </c>
      <c r="I274" s="10">
        <f t="shared" si="19"/>
        <v>45</v>
      </c>
    </row>
    <row r="275" spans="1:9" x14ac:dyDescent="0.25">
      <c r="A275" s="11">
        <v>44219</v>
      </c>
      <c r="B275" s="11" t="s">
        <v>566</v>
      </c>
      <c r="C275" s="11" t="s">
        <v>91</v>
      </c>
      <c r="D275" s="10" t="s">
        <v>66</v>
      </c>
      <c r="E275" s="10" t="s">
        <v>38</v>
      </c>
      <c r="F275" s="10">
        <f t="shared" si="16"/>
        <v>90</v>
      </c>
      <c r="G275" s="10" t="str">
        <f t="shared" si="17"/>
        <v>PEX</v>
      </c>
      <c r="H275" s="10">
        <f t="shared" si="18"/>
        <v>4.25</v>
      </c>
      <c r="I275" s="10">
        <f t="shared" si="19"/>
        <v>382.5</v>
      </c>
    </row>
    <row r="276" spans="1:9" x14ac:dyDescent="0.25">
      <c r="A276" s="11">
        <v>44219</v>
      </c>
      <c r="B276" s="11" t="s">
        <v>567</v>
      </c>
      <c r="C276" s="11" t="s">
        <v>77</v>
      </c>
      <c r="D276" s="10" t="s">
        <v>66</v>
      </c>
      <c r="E276" s="10" t="s">
        <v>57</v>
      </c>
      <c r="F276" s="10">
        <f t="shared" si="16"/>
        <v>26</v>
      </c>
      <c r="G276" s="10" t="str">
        <f t="shared" si="17"/>
        <v>PEM</v>
      </c>
      <c r="H276" s="10">
        <f t="shared" si="18"/>
        <v>3.75</v>
      </c>
      <c r="I276" s="10">
        <f t="shared" si="19"/>
        <v>97.5</v>
      </c>
    </row>
    <row r="277" spans="1:9" x14ac:dyDescent="0.25">
      <c r="A277" s="11">
        <v>44219</v>
      </c>
      <c r="B277" s="11" t="s">
        <v>568</v>
      </c>
      <c r="C277" s="11" t="s">
        <v>75</v>
      </c>
      <c r="D277" s="10" t="s">
        <v>65</v>
      </c>
      <c r="E277" s="10" t="s">
        <v>5</v>
      </c>
      <c r="F277" s="10">
        <f t="shared" si="16"/>
        <v>6</v>
      </c>
      <c r="G277" s="10" t="str">
        <f t="shared" si="17"/>
        <v>PEM</v>
      </c>
      <c r="H277" s="10">
        <f t="shared" si="18"/>
        <v>3.75</v>
      </c>
      <c r="I277" s="10">
        <f t="shared" si="19"/>
        <v>22.5</v>
      </c>
    </row>
    <row r="278" spans="1:9" x14ac:dyDescent="0.25">
      <c r="A278" s="11">
        <v>44219</v>
      </c>
      <c r="B278" s="11" t="s">
        <v>569</v>
      </c>
      <c r="C278" s="11" t="s">
        <v>228</v>
      </c>
      <c r="D278" s="10" t="s">
        <v>65</v>
      </c>
      <c r="E278" s="10" t="s">
        <v>34</v>
      </c>
      <c r="F278" s="10">
        <f t="shared" si="16"/>
        <v>93</v>
      </c>
      <c r="G278" s="10" t="str">
        <f t="shared" si="17"/>
        <v>PEX</v>
      </c>
      <c r="H278" s="10">
        <f t="shared" si="18"/>
        <v>4.25</v>
      </c>
      <c r="I278" s="10">
        <f t="shared" si="19"/>
        <v>395.25</v>
      </c>
    </row>
    <row r="279" spans="1:9" x14ac:dyDescent="0.25">
      <c r="A279" s="11">
        <v>44219</v>
      </c>
      <c r="B279" s="11" t="s">
        <v>570</v>
      </c>
      <c r="C279" s="11" t="s">
        <v>73</v>
      </c>
      <c r="D279" s="10" t="s">
        <v>66</v>
      </c>
      <c r="E279" s="10" t="s">
        <v>6</v>
      </c>
      <c r="F279" s="10">
        <f t="shared" si="16"/>
        <v>12</v>
      </c>
      <c r="G279" s="10" t="str">
        <f t="shared" si="17"/>
        <v>PEM</v>
      </c>
      <c r="H279" s="10">
        <f t="shared" si="18"/>
        <v>3.75</v>
      </c>
      <c r="I279" s="10">
        <f t="shared" si="19"/>
        <v>45</v>
      </c>
    </row>
    <row r="280" spans="1:9" x14ac:dyDescent="0.25">
      <c r="A280" s="11">
        <v>44219</v>
      </c>
      <c r="B280" s="11" t="s">
        <v>571</v>
      </c>
      <c r="C280" s="11" t="s">
        <v>106</v>
      </c>
      <c r="D280" s="10" t="s">
        <v>67</v>
      </c>
      <c r="E280" s="10" t="s">
        <v>11</v>
      </c>
      <c r="F280" s="10">
        <f t="shared" si="16"/>
        <v>32</v>
      </c>
      <c r="G280" s="10" t="str">
        <f t="shared" si="17"/>
        <v>PEM</v>
      </c>
      <c r="H280" s="10">
        <f t="shared" si="18"/>
        <v>3.75</v>
      </c>
      <c r="I280" s="10">
        <f t="shared" si="19"/>
        <v>120</v>
      </c>
    </row>
    <row r="281" spans="1:9" x14ac:dyDescent="0.25">
      <c r="A281" s="11">
        <v>44219</v>
      </c>
      <c r="B281" s="11" t="s">
        <v>572</v>
      </c>
      <c r="C281" s="11" t="s">
        <v>119</v>
      </c>
      <c r="D281" s="10" t="s">
        <v>67</v>
      </c>
      <c r="E281" s="10" t="s">
        <v>29</v>
      </c>
      <c r="F281" s="10">
        <f t="shared" si="16"/>
        <v>70</v>
      </c>
      <c r="G281" s="10" t="str">
        <f t="shared" si="17"/>
        <v>PEX</v>
      </c>
      <c r="H281" s="10">
        <f t="shared" si="18"/>
        <v>4.25</v>
      </c>
      <c r="I281" s="10">
        <f t="shared" si="19"/>
        <v>297.5</v>
      </c>
    </row>
    <row r="282" spans="1:9" x14ac:dyDescent="0.25">
      <c r="A282" s="11">
        <v>44219</v>
      </c>
      <c r="B282" s="11" t="s">
        <v>573</v>
      </c>
      <c r="C282" s="11" t="s">
        <v>147</v>
      </c>
      <c r="D282" s="10" t="s">
        <v>66</v>
      </c>
      <c r="E282" s="10" t="s">
        <v>22</v>
      </c>
      <c r="F282" s="10">
        <f t="shared" si="16"/>
        <v>58</v>
      </c>
      <c r="G282" s="10" t="str">
        <f t="shared" si="17"/>
        <v>PEX</v>
      </c>
      <c r="H282" s="10">
        <f t="shared" si="18"/>
        <v>4.25</v>
      </c>
      <c r="I282" s="10">
        <f t="shared" si="19"/>
        <v>246.5</v>
      </c>
    </row>
    <row r="283" spans="1:9" x14ac:dyDescent="0.25">
      <c r="A283" s="11">
        <v>44220</v>
      </c>
      <c r="B283" s="11" t="s">
        <v>574</v>
      </c>
      <c r="C283" s="11" t="s">
        <v>240</v>
      </c>
      <c r="D283" s="10" t="s">
        <v>66</v>
      </c>
      <c r="E283" s="10" t="s">
        <v>21</v>
      </c>
      <c r="F283" s="10">
        <f t="shared" si="16"/>
        <v>50</v>
      </c>
      <c r="G283" s="10" t="str">
        <f t="shared" si="17"/>
        <v>PEX</v>
      </c>
      <c r="H283" s="10">
        <f t="shared" si="18"/>
        <v>4.25</v>
      </c>
      <c r="I283" s="10">
        <f t="shared" si="19"/>
        <v>212.5</v>
      </c>
    </row>
    <row r="284" spans="1:9" x14ac:dyDescent="0.25">
      <c r="A284" s="11">
        <v>44220</v>
      </c>
      <c r="B284" s="11" t="s">
        <v>575</v>
      </c>
      <c r="C284" s="11" t="s">
        <v>171</v>
      </c>
      <c r="D284" s="10" t="s">
        <v>65</v>
      </c>
      <c r="E284" s="10" t="s">
        <v>59</v>
      </c>
      <c r="F284" s="10">
        <f t="shared" si="16"/>
        <v>17</v>
      </c>
      <c r="G284" s="10" t="str">
        <f t="shared" si="17"/>
        <v>PEM</v>
      </c>
      <c r="H284" s="10">
        <f t="shared" si="18"/>
        <v>3.75</v>
      </c>
      <c r="I284" s="10">
        <f t="shared" si="19"/>
        <v>63.75</v>
      </c>
    </row>
    <row r="285" spans="1:9" x14ac:dyDescent="0.25">
      <c r="A285" s="11">
        <v>44220</v>
      </c>
      <c r="B285" s="11" t="s">
        <v>576</v>
      </c>
      <c r="C285" s="11" t="s">
        <v>133</v>
      </c>
      <c r="D285" s="10" t="s">
        <v>66</v>
      </c>
      <c r="E285" s="10" t="s">
        <v>7</v>
      </c>
      <c r="F285" s="10">
        <f t="shared" si="16"/>
        <v>18</v>
      </c>
      <c r="G285" s="10" t="str">
        <f t="shared" si="17"/>
        <v>PEM</v>
      </c>
      <c r="H285" s="10">
        <f t="shared" si="18"/>
        <v>3.75</v>
      </c>
      <c r="I285" s="10">
        <f t="shared" si="19"/>
        <v>67.5</v>
      </c>
    </row>
    <row r="286" spans="1:9" x14ac:dyDescent="0.25">
      <c r="A286" s="11">
        <v>44220</v>
      </c>
      <c r="B286" s="11" t="s">
        <v>577</v>
      </c>
      <c r="C286" s="11" t="s">
        <v>114</v>
      </c>
      <c r="D286" s="10" t="s">
        <v>66</v>
      </c>
      <c r="E286" s="10" t="s">
        <v>32</v>
      </c>
      <c r="F286" s="10">
        <f t="shared" si="16"/>
        <v>91</v>
      </c>
      <c r="G286" s="10" t="str">
        <f t="shared" si="17"/>
        <v>PEX</v>
      </c>
      <c r="H286" s="10">
        <f t="shared" si="18"/>
        <v>4.25</v>
      </c>
      <c r="I286" s="10">
        <f t="shared" si="19"/>
        <v>386.75</v>
      </c>
    </row>
    <row r="287" spans="1:9" x14ac:dyDescent="0.25">
      <c r="A287" s="11">
        <v>44220</v>
      </c>
      <c r="B287" s="11" t="s">
        <v>578</v>
      </c>
      <c r="C287" s="11" t="s">
        <v>144</v>
      </c>
      <c r="D287" s="10" t="s">
        <v>66</v>
      </c>
      <c r="E287" s="10" t="s">
        <v>37</v>
      </c>
      <c r="F287" s="10">
        <f t="shared" si="16"/>
        <v>83</v>
      </c>
      <c r="G287" s="10" t="str">
        <f t="shared" si="17"/>
        <v>PEX</v>
      </c>
      <c r="H287" s="10">
        <f t="shared" si="18"/>
        <v>4.25</v>
      </c>
      <c r="I287" s="10">
        <f t="shared" si="19"/>
        <v>352.75</v>
      </c>
    </row>
    <row r="288" spans="1:9" x14ac:dyDescent="0.25">
      <c r="A288" s="11">
        <v>44220</v>
      </c>
      <c r="B288" s="11" t="s">
        <v>579</v>
      </c>
      <c r="C288" s="11" t="s">
        <v>288</v>
      </c>
      <c r="D288" s="10" t="s">
        <v>66</v>
      </c>
      <c r="E288" s="10" t="s">
        <v>42</v>
      </c>
      <c r="F288" s="10">
        <f t="shared" si="16"/>
        <v>104</v>
      </c>
      <c r="G288" s="10" t="str">
        <f t="shared" si="17"/>
        <v>PET</v>
      </c>
      <c r="H288" s="10">
        <f t="shared" si="18"/>
        <v>4.8499999999999996</v>
      </c>
      <c r="I288" s="10">
        <f t="shared" si="19"/>
        <v>504.4</v>
      </c>
    </row>
    <row r="289" spans="1:9" x14ac:dyDescent="0.25">
      <c r="A289" s="11">
        <v>44220</v>
      </c>
      <c r="B289" s="11" t="s">
        <v>580</v>
      </c>
      <c r="C289" s="11" t="s">
        <v>219</v>
      </c>
      <c r="D289" s="10" t="s">
        <v>67</v>
      </c>
      <c r="E289" s="10" t="s">
        <v>61</v>
      </c>
      <c r="F289" s="10">
        <f t="shared" si="16"/>
        <v>10</v>
      </c>
      <c r="G289" s="10" t="str">
        <f t="shared" si="17"/>
        <v>PEM</v>
      </c>
      <c r="H289" s="10">
        <f t="shared" si="18"/>
        <v>3.75</v>
      </c>
      <c r="I289" s="10">
        <f t="shared" si="19"/>
        <v>37.5</v>
      </c>
    </row>
    <row r="290" spans="1:9" x14ac:dyDescent="0.25">
      <c r="A290" s="11">
        <v>44221</v>
      </c>
      <c r="B290" s="11" t="s">
        <v>581</v>
      </c>
      <c r="C290" s="11" t="s">
        <v>172</v>
      </c>
      <c r="D290" s="10" t="s">
        <v>66</v>
      </c>
      <c r="E290" s="10" t="s">
        <v>35</v>
      </c>
      <c r="F290" s="10">
        <f t="shared" si="16"/>
        <v>90</v>
      </c>
      <c r="G290" s="10" t="str">
        <f t="shared" si="17"/>
        <v>PEX</v>
      </c>
      <c r="H290" s="10">
        <f t="shared" si="18"/>
        <v>4.25</v>
      </c>
      <c r="I290" s="10">
        <f t="shared" si="19"/>
        <v>382.5</v>
      </c>
    </row>
    <row r="291" spans="1:9" x14ac:dyDescent="0.25">
      <c r="A291" s="11">
        <v>44221</v>
      </c>
      <c r="B291" s="11" t="s">
        <v>582</v>
      </c>
      <c r="C291" s="11" t="s">
        <v>177</v>
      </c>
      <c r="D291" s="10" t="s">
        <v>67</v>
      </c>
      <c r="E291" s="10" t="s">
        <v>34</v>
      </c>
      <c r="F291" s="10">
        <f t="shared" si="16"/>
        <v>93</v>
      </c>
      <c r="G291" s="10" t="str">
        <f t="shared" si="17"/>
        <v>PEX</v>
      </c>
      <c r="H291" s="10">
        <f t="shared" si="18"/>
        <v>4.25</v>
      </c>
      <c r="I291" s="10">
        <f t="shared" si="19"/>
        <v>395.25</v>
      </c>
    </row>
    <row r="292" spans="1:9" x14ac:dyDescent="0.25">
      <c r="A292" s="11">
        <v>44221</v>
      </c>
      <c r="B292" s="11" t="s">
        <v>583</v>
      </c>
      <c r="C292" s="11" t="s">
        <v>91</v>
      </c>
      <c r="D292" s="10" t="s">
        <v>66</v>
      </c>
      <c r="E292" s="10" t="s">
        <v>4</v>
      </c>
      <c r="F292" s="10">
        <f t="shared" si="16"/>
        <v>16</v>
      </c>
      <c r="G292" s="10" t="str">
        <f t="shared" si="17"/>
        <v>PEM</v>
      </c>
      <c r="H292" s="10">
        <f t="shared" si="18"/>
        <v>3.75</v>
      </c>
      <c r="I292" s="10">
        <f t="shared" si="19"/>
        <v>60</v>
      </c>
    </row>
    <row r="293" spans="1:9" x14ac:dyDescent="0.25">
      <c r="A293" s="11">
        <v>44221</v>
      </c>
      <c r="B293" s="11" t="s">
        <v>584</v>
      </c>
      <c r="C293" s="11" t="s">
        <v>277</v>
      </c>
      <c r="D293" s="10" t="s">
        <v>65</v>
      </c>
      <c r="E293" s="10" t="s">
        <v>61</v>
      </c>
      <c r="F293" s="10">
        <f t="shared" si="16"/>
        <v>10</v>
      </c>
      <c r="G293" s="10" t="str">
        <f t="shared" si="17"/>
        <v>PEM</v>
      </c>
      <c r="H293" s="10">
        <f t="shared" si="18"/>
        <v>3.75</v>
      </c>
      <c r="I293" s="10">
        <f t="shared" si="19"/>
        <v>37.5</v>
      </c>
    </row>
    <row r="294" spans="1:9" x14ac:dyDescent="0.25">
      <c r="A294" s="11">
        <v>44221</v>
      </c>
      <c r="B294" s="11" t="s">
        <v>585</v>
      </c>
      <c r="C294" s="11" t="s">
        <v>228</v>
      </c>
      <c r="D294" s="10" t="s">
        <v>65</v>
      </c>
      <c r="E294" s="10" t="s">
        <v>10</v>
      </c>
      <c r="F294" s="10">
        <f t="shared" si="16"/>
        <v>27</v>
      </c>
      <c r="G294" s="10" t="str">
        <f t="shared" si="17"/>
        <v>PEM</v>
      </c>
      <c r="H294" s="10">
        <f t="shared" si="18"/>
        <v>3.75</v>
      </c>
      <c r="I294" s="10">
        <f t="shared" si="19"/>
        <v>101.25</v>
      </c>
    </row>
    <row r="295" spans="1:9" x14ac:dyDescent="0.25">
      <c r="A295" s="11">
        <v>44221</v>
      </c>
      <c r="B295" s="11" t="s">
        <v>586</v>
      </c>
      <c r="C295" s="11" t="s">
        <v>85</v>
      </c>
      <c r="D295" s="10" t="s">
        <v>65</v>
      </c>
      <c r="E295" s="10" t="s">
        <v>2</v>
      </c>
      <c r="F295" s="10">
        <f t="shared" si="16"/>
        <v>4</v>
      </c>
      <c r="G295" s="10" t="str">
        <f t="shared" si="17"/>
        <v>PEM</v>
      </c>
      <c r="H295" s="10">
        <f t="shared" si="18"/>
        <v>3.75</v>
      </c>
      <c r="I295" s="10">
        <f t="shared" si="19"/>
        <v>15</v>
      </c>
    </row>
    <row r="296" spans="1:9" x14ac:dyDescent="0.25">
      <c r="A296" s="11">
        <v>44221</v>
      </c>
      <c r="B296" s="11" t="s">
        <v>587</v>
      </c>
      <c r="C296" s="11" t="s">
        <v>167</v>
      </c>
      <c r="D296" s="10" t="s">
        <v>65</v>
      </c>
      <c r="E296" s="10" t="s">
        <v>2</v>
      </c>
      <c r="F296" s="10">
        <f t="shared" si="16"/>
        <v>4</v>
      </c>
      <c r="G296" s="10" t="str">
        <f t="shared" si="17"/>
        <v>PEM</v>
      </c>
      <c r="H296" s="10">
        <f t="shared" si="18"/>
        <v>3.75</v>
      </c>
      <c r="I296" s="10">
        <f t="shared" si="19"/>
        <v>15</v>
      </c>
    </row>
    <row r="297" spans="1:9" x14ac:dyDescent="0.25">
      <c r="A297" s="11">
        <v>44221</v>
      </c>
      <c r="B297" s="11" t="s">
        <v>588</v>
      </c>
      <c r="C297" s="11" t="s">
        <v>104</v>
      </c>
      <c r="D297" s="10" t="s">
        <v>65</v>
      </c>
      <c r="E297" s="10" t="s">
        <v>3</v>
      </c>
      <c r="F297" s="10">
        <f t="shared" si="16"/>
        <v>11</v>
      </c>
      <c r="G297" s="10" t="str">
        <f t="shared" si="17"/>
        <v>PEM</v>
      </c>
      <c r="H297" s="10">
        <f t="shared" si="18"/>
        <v>3.75</v>
      </c>
      <c r="I297" s="10">
        <f t="shared" si="19"/>
        <v>41.25</v>
      </c>
    </row>
    <row r="298" spans="1:9" x14ac:dyDescent="0.25">
      <c r="A298" s="11">
        <v>44221</v>
      </c>
      <c r="B298" s="11" t="s">
        <v>589</v>
      </c>
      <c r="C298" s="11" t="s">
        <v>72</v>
      </c>
      <c r="D298" s="10" t="s">
        <v>67</v>
      </c>
      <c r="E298" s="10" t="s">
        <v>58</v>
      </c>
      <c r="F298" s="10">
        <f t="shared" si="16"/>
        <v>22</v>
      </c>
      <c r="G298" s="10" t="str">
        <f t="shared" si="17"/>
        <v>PEM</v>
      </c>
      <c r="H298" s="10">
        <f t="shared" si="18"/>
        <v>3.75</v>
      </c>
      <c r="I298" s="10">
        <f t="shared" si="19"/>
        <v>82.5</v>
      </c>
    </row>
    <row r="299" spans="1:9" x14ac:dyDescent="0.25">
      <c r="A299" s="11">
        <v>44222</v>
      </c>
      <c r="B299" s="11" t="s">
        <v>590</v>
      </c>
      <c r="C299" s="11" t="s">
        <v>181</v>
      </c>
      <c r="D299" s="10" t="s">
        <v>65</v>
      </c>
      <c r="E299" s="10" t="s">
        <v>20</v>
      </c>
      <c r="F299" s="10">
        <f t="shared" si="16"/>
        <v>46</v>
      </c>
      <c r="G299" s="10" t="str">
        <f t="shared" si="17"/>
        <v>PEM</v>
      </c>
      <c r="H299" s="10">
        <f t="shared" si="18"/>
        <v>3.75</v>
      </c>
      <c r="I299" s="10">
        <f t="shared" si="19"/>
        <v>172.5</v>
      </c>
    </row>
    <row r="300" spans="1:9" x14ac:dyDescent="0.25">
      <c r="A300" s="11">
        <v>44222</v>
      </c>
      <c r="B300" s="11" t="s">
        <v>591</v>
      </c>
      <c r="C300" s="11" t="s">
        <v>175</v>
      </c>
      <c r="D300" s="10" t="s">
        <v>66</v>
      </c>
      <c r="E300" s="10" t="s">
        <v>5</v>
      </c>
      <c r="F300" s="10">
        <f t="shared" si="16"/>
        <v>6</v>
      </c>
      <c r="G300" s="10" t="str">
        <f t="shared" si="17"/>
        <v>PEM</v>
      </c>
      <c r="H300" s="10">
        <f t="shared" si="18"/>
        <v>3.75</v>
      </c>
      <c r="I300" s="10">
        <f t="shared" si="19"/>
        <v>22.5</v>
      </c>
    </row>
    <row r="301" spans="1:9" x14ac:dyDescent="0.25">
      <c r="A301" s="11">
        <v>44222</v>
      </c>
      <c r="B301" s="11" t="s">
        <v>592</v>
      </c>
      <c r="C301" s="11" t="s">
        <v>116</v>
      </c>
      <c r="D301" s="10" t="s">
        <v>65</v>
      </c>
      <c r="E301" s="10" t="s">
        <v>58</v>
      </c>
      <c r="F301" s="10">
        <f t="shared" si="16"/>
        <v>22</v>
      </c>
      <c r="G301" s="10" t="str">
        <f t="shared" si="17"/>
        <v>PEM</v>
      </c>
      <c r="H301" s="10">
        <f t="shared" si="18"/>
        <v>3.75</v>
      </c>
      <c r="I301" s="10">
        <f t="shared" si="19"/>
        <v>82.5</v>
      </c>
    </row>
    <row r="302" spans="1:9" x14ac:dyDescent="0.25">
      <c r="A302" s="11">
        <v>44222</v>
      </c>
      <c r="B302" s="11" t="s">
        <v>593</v>
      </c>
      <c r="C302" s="11" t="s">
        <v>82</v>
      </c>
      <c r="D302" s="10" t="s">
        <v>67</v>
      </c>
      <c r="E302" s="10" t="s">
        <v>23</v>
      </c>
      <c r="F302" s="10">
        <f t="shared" si="16"/>
        <v>54</v>
      </c>
      <c r="G302" s="10" t="str">
        <f t="shared" si="17"/>
        <v>PEX</v>
      </c>
      <c r="H302" s="10">
        <f t="shared" si="18"/>
        <v>4.25</v>
      </c>
      <c r="I302" s="10">
        <f t="shared" si="19"/>
        <v>229.5</v>
      </c>
    </row>
    <row r="303" spans="1:9" x14ac:dyDescent="0.25">
      <c r="A303" s="11">
        <v>44222</v>
      </c>
      <c r="B303" s="11" t="s">
        <v>594</v>
      </c>
      <c r="C303" s="11" t="s">
        <v>225</v>
      </c>
      <c r="D303" s="10" t="s">
        <v>67</v>
      </c>
      <c r="E303" s="10" t="s">
        <v>23</v>
      </c>
      <c r="F303" s="10">
        <f t="shared" si="16"/>
        <v>54</v>
      </c>
      <c r="G303" s="10" t="str">
        <f t="shared" si="17"/>
        <v>PEX</v>
      </c>
      <c r="H303" s="10">
        <f t="shared" si="18"/>
        <v>4.25</v>
      </c>
      <c r="I303" s="10">
        <f t="shared" si="19"/>
        <v>229.5</v>
      </c>
    </row>
    <row r="304" spans="1:9" x14ac:dyDescent="0.25">
      <c r="A304" s="11">
        <v>44222</v>
      </c>
      <c r="B304" s="11" t="s">
        <v>595</v>
      </c>
      <c r="C304" s="11" t="s">
        <v>103</v>
      </c>
      <c r="D304" s="10" t="s">
        <v>65</v>
      </c>
      <c r="E304" s="10" t="s">
        <v>1</v>
      </c>
      <c r="F304" s="10">
        <f t="shared" si="16"/>
        <v>6</v>
      </c>
      <c r="G304" s="10" t="str">
        <f t="shared" si="17"/>
        <v>PEM</v>
      </c>
      <c r="H304" s="10">
        <f t="shared" si="18"/>
        <v>3.75</v>
      </c>
      <c r="I304" s="10">
        <f t="shared" si="19"/>
        <v>22.5</v>
      </c>
    </row>
    <row r="305" spans="1:9" x14ac:dyDescent="0.25">
      <c r="A305" s="11">
        <v>44222</v>
      </c>
      <c r="B305" s="11" t="s">
        <v>596</v>
      </c>
      <c r="C305" s="11" t="s">
        <v>88</v>
      </c>
      <c r="D305" s="10" t="s">
        <v>66</v>
      </c>
      <c r="E305" s="10" t="s">
        <v>29</v>
      </c>
      <c r="F305" s="10">
        <f t="shared" si="16"/>
        <v>70</v>
      </c>
      <c r="G305" s="10" t="str">
        <f t="shared" si="17"/>
        <v>PEX</v>
      </c>
      <c r="H305" s="10">
        <f t="shared" si="18"/>
        <v>4.25</v>
      </c>
      <c r="I305" s="10">
        <f t="shared" si="19"/>
        <v>297.5</v>
      </c>
    </row>
    <row r="306" spans="1:9" x14ac:dyDescent="0.25">
      <c r="A306" s="11">
        <v>44222</v>
      </c>
      <c r="B306" s="11" t="s">
        <v>597</v>
      </c>
      <c r="C306" s="11" t="s">
        <v>184</v>
      </c>
      <c r="D306" s="10" t="s">
        <v>65</v>
      </c>
      <c r="E306" s="10" t="s">
        <v>32</v>
      </c>
      <c r="F306" s="10">
        <f t="shared" si="16"/>
        <v>91</v>
      </c>
      <c r="G306" s="10" t="str">
        <f t="shared" si="17"/>
        <v>PEX</v>
      </c>
      <c r="H306" s="10">
        <f t="shared" si="18"/>
        <v>4.25</v>
      </c>
      <c r="I306" s="10">
        <f t="shared" si="19"/>
        <v>386.75</v>
      </c>
    </row>
    <row r="307" spans="1:9" x14ac:dyDescent="0.25">
      <c r="A307" s="11">
        <v>44222</v>
      </c>
      <c r="B307" s="11" t="s">
        <v>598</v>
      </c>
      <c r="C307" s="11" t="s">
        <v>113</v>
      </c>
      <c r="D307" s="10" t="s">
        <v>66</v>
      </c>
      <c r="E307" s="10" t="s">
        <v>57</v>
      </c>
      <c r="F307" s="10">
        <f t="shared" si="16"/>
        <v>26</v>
      </c>
      <c r="G307" s="10" t="str">
        <f t="shared" si="17"/>
        <v>PEM</v>
      </c>
      <c r="H307" s="10">
        <f t="shared" si="18"/>
        <v>3.75</v>
      </c>
      <c r="I307" s="10">
        <f t="shared" si="19"/>
        <v>97.5</v>
      </c>
    </row>
    <row r="308" spans="1:9" x14ac:dyDescent="0.25">
      <c r="A308" s="11">
        <v>44223</v>
      </c>
      <c r="B308" s="11" t="s">
        <v>599</v>
      </c>
      <c r="C308" s="11" t="s">
        <v>244</v>
      </c>
      <c r="D308" s="10" t="s">
        <v>66</v>
      </c>
      <c r="E308" s="10" t="s">
        <v>38</v>
      </c>
      <c r="F308" s="10">
        <f t="shared" si="16"/>
        <v>90</v>
      </c>
      <c r="G308" s="10" t="str">
        <f t="shared" si="17"/>
        <v>PEX</v>
      </c>
      <c r="H308" s="10">
        <f t="shared" si="18"/>
        <v>4.25</v>
      </c>
      <c r="I308" s="10">
        <f t="shared" si="19"/>
        <v>382.5</v>
      </c>
    </row>
    <row r="309" spans="1:9" x14ac:dyDescent="0.25">
      <c r="A309" s="11">
        <v>44223</v>
      </c>
      <c r="B309" s="11" t="s">
        <v>600</v>
      </c>
      <c r="C309" s="11" t="s">
        <v>96</v>
      </c>
      <c r="D309" s="10" t="s">
        <v>65</v>
      </c>
      <c r="E309" s="10" t="s">
        <v>42</v>
      </c>
      <c r="F309" s="10">
        <f t="shared" si="16"/>
        <v>104</v>
      </c>
      <c r="G309" s="10" t="str">
        <f t="shared" si="17"/>
        <v>PET</v>
      </c>
      <c r="H309" s="10">
        <f t="shared" si="18"/>
        <v>4.8499999999999996</v>
      </c>
      <c r="I309" s="10">
        <f t="shared" si="19"/>
        <v>504.4</v>
      </c>
    </row>
    <row r="310" spans="1:9" x14ac:dyDescent="0.25">
      <c r="A310" s="11">
        <v>44223</v>
      </c>
      <c r="B310" s="11" t="s">
        <v>601</v>
      </c>
      <c r="C310" s="11" t="s">
        <v>104</v>
      </c>
      <c r="D310" s="10" t="s">
        <v>65</v>
      </c>
      <c r="E310" s="10" t="s">
        <v>49</v>
      </c>
      <c r="F310" s="10">
        <f t="shared" si="16"/>
        <v>67</v>
      </c>
      <c r="G310" s="10" t="str">
        <f t="shared" si="17"/>
        <v>PEX</v>
      </c>
      <c r="H310" s="10">
        <f t="shared" si="18"/>
        <v>4.25</v>
      </c>
      <c r="I310" s="10">
        <f t="shared" si="19"/>
        <v>284.75</v>
      </c>
    </row>
    <row r="311" spans="1:9" x14ac:dyDescent="0.25">
      <c r="A311" s="11">
        <v>44223</v>
      </c>
      <c r="B311" s="11" t="s">
        <v>602</v>
      </c>
      <c r="C311" s="11" t="s">
        <v>268</v>
      </c>
      <c r="D311" s="10" t="s">
        <v>66</v>
      </c>
      <c r="E311" s="10" t="s">
        <v>46</v>
      </c>
      <c r="F311" s="10">
        <f t="shared" si="16"/>
        <v>90</v>
      </c>
      <c r="G311" s="10" t="str">
        <f t="shared" si="17"/>
        <v>PEX</v>
      </c>
      <c r="H311" s="10">
        <f t="shared" si="18"/>
        <v>4.25</v>
      </c>
      <c r="I311" s="10">
        <f t="shared" si="19"/>
        <v>382.5</v>
      </c>
    </row>
    <row r="312" spans="1:9" x14ac:dyDescent="0.25">
      <c r="A312" s="11">
        <v>44223</v>
      </c>
      <c r="B312" s="11" t="s">
        <v>603</v>
      </c>
      <c r="C312" s="11" t="s">
        <v>251</v>
      </c>
      <c r="D312" s="10" t="s">
        <v>65</v>
      </c>
      <c r="E312" s="10" t="s">
        <v>1</v>
      </c>
      <c r="F312" s="10">
        <f t="shared" si="16"/>
        <v>6</v>
      </c>
      <c r="G312" s="10" t="str">
        <f t="shared" si="17"/>
        <v>PEM</v>
      </c>
      <c r="H312" s="10">
        <f t="shared" si="18"/>
        <v>3.75</v>
      </c>
      <c r="I312" s="10">
        <f t="shared" si="19"/>
        <v>22.5</v>
      </c>
    </row>
    <row r="313" spans="1:9" x14ac:dyDescent="0.25">
      <c r="A313" s="11">
        <v>44223</v>
      </c>
      <c r="B313" s="11" t="s">
        <v>604</v>
      </c>
      <c r="C313" s="11" t="s">
        <v>111</v>
      </c>
      <c r="D313" s="10" t="s">
        <v>65</v>
      </c>
      <c r="E313" s="10" t="s">
        <v>19</v>
      </c>
      <c r="F313" s="10">
        <f t="shared" si="16"/>
        <v>43</v>
      </c>
      <c r="G313" s="10" t="str">
        <f t="shared" si="17"/>
        <v>PEM</v>
      </c>
      <c r="H313" s="10">
        <f t="shared" si="18"/>
        <v>3.75</v>
      </c>
      <c r="I313" s="10">
        <f t="shared" si="19"/>
        <v>161.25</v>
      </c>
    </row>
    <row r="314" spans="1:9" x14ac:dyDescent="0.25">
      <c r="A314" s="11">
        <v>44223</v>
      </c>
      <c r="B314" s="11" t="s">
        <v>605</v>
      </c>
      <c r="C314" s="11" t="s">
        <v>250</v>
      </c>
      <c r="D314" s="10" t="s">
        <v>66</v>
      </c>
      <c r="E314" s="10" t="s">
        <v>39</v>
      </c>
      <c r="F314" s="10">
        <f t="shared" si="16"/>
        <v>91</v>
      </c>
      <c r="G314" s="10" t="str">
        <f t="shared" si="17"/>
        <v>PEX</v>
      </c>
      <c r="H314" s="10">
        <f t="shared" si="18"/>
        <v>4.25</v>
      </c>
      <c r="I314" s="10">
        <f t="shared" si="19"/>
        <v>386.75</v>
      </c>
    </row>
    <row r="315" spans="1:9" x14ac:dyDescent="0.25">
      <c r="A315" s="11">
        <v>44223</v>
      </c>
      <c r="B315" s="11" t="s">
        <v>606</v>
      </c>
      <c r="C315" s="11" t="s">
        <v>236</v>
      </c>
      <c r="D315" s="10" t="s">
        <v>66</v>
      </c>
      <c r="E315" s="10" t="s">
        <v>57</v>
      </c>
      <c r="F315" s="10">
        <f t="shared" si="16"/>
        <v>26</v>
      </c>
      <c r="G315" s="10" t="str">
        <f t="shared" si="17"/>
        <v>PEM</v>
      </c>
      <c r="H315" s="10">
        <f t="shared" si="18"/>
        <v>3.75</v>
      </c>
      <c r="I315" s="10">
        <f t="shared" si="19"/>
        <v>97.5</v>
      </c>
    </row>
    <row r="316" spans="1:9" x14ac:dyDescent="0.25">
      <c r="A316" s="11">
        <v>44223</v>
      </c>
      <c r="B316" s="11" t="s">
        <v>607</v>
      </c>
      <c r="C316" s="11" t="s">
        <v>103</v>
      </c>
      <c r="D316" s="10" t="s">
        <v>65</v>
      </c>
      <c r="E316" s="10" t="s">
        <v>54</v>
      </c>
      <c r="F316" s="10">
        <f t="shared" si="16"/>
        <v>32</v>
      </c>
      <c r="G316" s="10" t="str">
        <f t="shared" si="17"/>
        <v>PEM</v>
      </c>
      <c r="H316" s="10">
        <f t="shared" si="18"/>
        <v>3.75</v>
      </c>
      <c r="I316" s="10">
        <f t="shared" si="19"/>
        <v>120</v>
      </c>
    </row>
    <row r="317" spans="1:9" x14ac:dyDescent="0.25">
      <c r="A317" s="11">
        <v>44223</v>
      </c>
      <c r="B317" s="11" t="s">
        <v>608</v>
      </c>
      <c r="C317" s="11" t="s">
        <v>156</v>
      </c>
      <c r="D317" s="10" t="s">
        <v>66</v>
      </c>
      <c r="E317" s="10" t="s">
        <v>7</v>
      </c>
      <c r="F317" s="10">
        <f t="shared" si="16"/>
        <v>18</v>
      </c>
      <c r="G317" s="10" t="str">
        <f t="shared" si="17"/>
        <v>PEM</v>
      </c>
      <c r="H317" s="10">
        <f t="shared" si="18"/>
        <v>3.75</v>
      </c>
      <c r="I317" s="10">
        <f t="shared" si="19"/>
        <v>67.5</v>
      </c>
    </row>
    <row r="318" spans="1:9" x14ac:dyDescent="0.25">
      <c r="A318" s="11">
        <v>44223</v>
      </c>
      <c r="B318" s="11" t="s">
        <v>609</v>
      </c>
      <c r="C318" s="11" t="s">
        <v>250</v>
      </c>
      <c r="D318" s="10" t="s">
        <v>66</v>
      </c>
      <c r="E318" s="10" t="s">
        <v>26</v>
      </c>
      <c r="F318" s="10">
        <f t="shared" si="16"/>
        <v>69</v>
      </c>
      <c r="G318" s="10" t="str">
        <f t="shared" si="17"/>
        <v>PEX</v>
      </c>
      <c r="H318" s="10">
        <f t="shared" si="18"/>
        <v>4.25</v>
      </c>
      <c r="I318" s="10">
        <f t="shared" si="19"/>
        <v>293.25</v>
      </c>
    </row>
    <row r="319" spans="1:9" x14ac:dyDescent="0.25">
      <c r="A319" s="11">
        <v>44223</v>
      </c>
      <c r="B319" s="11" t="s">
        <v>610</v>
      </c>
      <c r="C319" s="11" t="s">
        <v>233</v>
      </c>
      <c r="D319" s="10" t="s">
        <v>65</v>
      </c>
      <c r="E319" s="10" t="s">
        <v>22</v>
      </c>
      <c r="F319" s="10">
        <f t="shared" si="16"/>
        <v>58</v>
      </c>
      <c r="G319" s="10" t="str">
        <f t="shared" si="17"/>
        <v>PEX</v>
      </c>
      <c r="H319" s="10">
        <f t="shared" si="18"/>
        <v>4.25</v>
      </c>
      <c r="I319" s="10">
        <f t="shared" si="19"/>
        <v>246.5</v>
      </c>
    </row>
    <row r="320" spans="1:9" x14ac:dyDescent="0.25">
      <c r="A320" s="11">
        <v>44223</v>
      </c>
      <c r="B320" s="11" t="s">
        <v>611</v>
      </c>
      <c r="C320" s="11" t="s">
        <v>120</v>
      </c>
      <c r="D320" s="10" t="s">
        <v>67</v>
      </c>
      <c r="E320" s="10" t="s">
        <v>13</v>
      </c>
      <c r="F320" s="10">
        <f t="shared" si="16"/>
        <v>38</v>
      </c>
      <c r="G320" s="10" t="str">
        <f t="shared" si="17"/>
        <v>PEM</v>
      </c>
      <c r="H320" s="10">
        <f t="shared" si="18"/>
        <v>3.75</v>
      </c>
      <c r="I320" s="10">
        <f t="shared" si="19"/>
        <v>142.5</v>
      </c>
    </row>
    <row r="321" spans="1:9" x14ac:dyDescent="0.25">
      <c r="A321" s="11">
        <v>44223</v>
      </c>
      <c r="B321" s="11" t="s">
        <v>612</v>
      </c>
      <c r="C321" s="11" t="s">
        <v>169</v>
      </c>
      <c r="D321" s="10" t="s">
        <v>65</v>
      </c>
      <c r="E321" s="10" t="s">
        <v>56</v>
      </c>
      <c r="F321" s="10">
        <f t="shared" si="16"/>
        <v>49</v>
      </c>
      <c r="G321" s="10" t="str">
        <f t="shared" si="17"/>
        <v>PEM</v>
      </c>
      <c r="H321" s="10">
        <f t="shared" si="18"/>
        <v>3.75</v>
      </c>
      <c r="I321" s="10">
        <f t="shared" si="19"/>
        <v>183.75</v>
      </c>
    </row>
    <row r="322" spans="1:9" x14ac:dyDescent="0.25">
      <c r="A322" s="11">
        <v>44224</v>
      </c>
      <c r="B322" s="11" t="s">
        <v>613</v>
      </c>
      <c r="C322" s="11" t="s">
        <v>231</v>
      </c>
      <c r="D322" s="10" t="s">
        <v>65</v>
      </c>
      <c r="E322" s="10" t="s">
        <v>10</v>
      </c>
      <c r="F322" s="10">
        <f t="shared" si="16"/>
        <v>27</v>
      </c>
      <c r="G322" s="10" t="str">
        <f t="shared" si="17"/>
        <v>PEM</v>
      </c>
      <c r="H322" s="10">
        <f t="shared" si="18"/>
        <v>3.75</v>
      </c>
      <c r="I322" s="10">
        <f t="shared" si="19"/>
        <v>101.25</v>
      </c>
    </row>
    <row r="323" spans="1:9" x14ac:dyDescent="0.25">
      <c r="A323" s="11">
        <v>44224</v>
      </c>
      <c r="B323" s="11" t="s">
        <v>614</v>
      </c>
      <c r="C323" s="11" t="s">
        <v>252</v>
      </c>
      <c r="D323" s="10" t="s">
        <v>65</v>
      </c>
      <c r="E323" s="10" t="s">
        <v>14</v>
      </c>
      <c r="F323" s="10">
        <f t="shared" si="16"/>
        <v>40</v>
      </c>
      <c r="G323" s="10" t="str">
        <f t="shared" si="17"/>
        <v>PEM</v>
      </c>
      <c r="H323" s="10">
        <f t="shared" si="18"/>
        <v>3.75</v>
      </c>
      <c r="I323" s="10">
        <f t="shared" si="19"/>
        <v>150</v>
      </c>
    </row>
    <row r="324" spans="1:9" x14ac:dyDescent="0.25">
      <c r="A324" s="11">
        <v>44224</v>
      </c>
      <c r="B324" s="11" t="s">
        <v>615</v>
      </c>
      <c r="C324" s="11" t="s">
        <v>264</v>
      </c>
      <c r="D324" s="10" t="s">
        <v>65</v>
      </c>
      <c r="E324" s="10" t="s">
        <v>4</v>
      </c>
      <c r="F324" s="10">
        <f t="shared" ref="F324:F387" si="20">IF(E324="Sainte-Clotilde",6,INDEX(Matrice_KM,MATCH(E324,liste_communes,0),MATCH("Sainte-Clotilde",liste_communes,0)))</f>
        <v>16</v>
      </c>
      <c r="G324" s="10" t="str">
        <f t="shared" si="17"/>
        <v>PEM</v>
      </c>
      <c r="H324" s="10">
        <f t="shared" si="18"/>
        <v>3.75</v>
      </c>
      <c r="I324" s="10">
        <f t="shared" si="19"/>
        <v>60</v>
      </c>
    </row>
    <row r="325" spans="1:9" x14ac:dyDescent="0.25">
      <c r="A325" s="11">
        <v>44224</v>
      </c>
      <c r="B325" s="11" t="s">
        <v>616</v>
      </c>
      <c r="C325" s="11" t="s">
        <v>107</v>
      </c>
      <c r="D325" s="10" t="s">
        <v>65</v>
      </c>
      <c r="E325" s="10" t="s">
        <v>41</v>
      </c>
      <c r="F325" s="10">
        <f t="shared" si="20"/>
        <v>77</v>
      </c>
      <c r="G325" s="10" t="str">
        <f t="shared" ref="G325:G388" si="21">IF(F325&lt;50,"PEM",IF(F325&lt;100,"PEX","PET"))</f>
        <v>PEX</v>
      </c>
      <c r="H325" s="10">
        <f t="shared" ref="H325:H388" si="22">IF(G325="PEM",3.75,IF(G325="PEX",4.25,4.85))</f>
        <v>4.25</v>
      </c>
      <c r="I325" s="10">
        <f t="shared" ref="I325:I388" si="23">F325*H325</f>
        <v>327.25</v>
      </c>
    </row>
    <row r="326" spans="1:9" x14ac:dyDescent="0.25">
      <c r="A326" s="11">
        <v>44224</v>
      </c>
      <c r="B326" s="11" t="s">
        <v>617</v>
      </c>
      <c r="C326" s="11" t="s">
        <v>151</v>
      </c>
      <c r="D326" s="10" t="s">
        <v>66</v>
      </c>
      <c r="E326" s="10" t="s">
        <v>54</v>
      </c>
      <c r="F326" s="10">
        <f t="shared" si="20"/>
        <v>32</v>
      </c>
      <c r="G326" s="10" t="str">
        <f t="shared" si="21"/>
        <v>PEM</v>
      </c>
      <c r="H326" s="10">
        <f t="shared" si="22"/>
        <v>3.75</v>
      </c>
      <c r="I326" s="10">
        <f t="shared" si="23"/>
        <v>120</v>
      </c>
    </row>
    <row r="327" spans="1:9" x14ac:dyDescent="0.25">
      <c r="A327" s="11">
        <v>44224</v>
      </c>
      <c r="B327" s="11" t="s">
        <v>618</v>
      </c>
      <c r="C327" s="11" t="s">
        <v>74</v>
      </c>
      <c r="D327" s="10" t="s">
        <v>67</v>
      </c>
      <c r="E327" s="10" t="s">
        <v>36</v>
      </c>
      <c r="F327" s="10">
        <f t="shared" si="20"/>
        <v>96</v>
      </c>
      <c r="G327" s="10" t="str">
        <f t="shared" si="21"/>
        <v>PEX</v>
      </c>
      <c r="H327" s="10">
        <f t="shared" si="22"/>
        <v>4.25</v>
      </c>
      <c r="I327" s="10">
        <f t="shared" si="23"/>
        <v>408</v>
      </c>
    </row>
    <row r="328" spans="1:9" x14ac:dyDescent="0.25">
      <c r="A328" s="11">
        <v>44224</v>
      </c>
      <c r="B328" s="11" t="s">
        <v>619</v>
      </c>
      <c r="C328" s="11" t="s">
        <v>216</v>
      </c>
      <c r="D328" s="10" t="s">
        <v>65</v>
      </c>
      <c r="E328" s="10" t="s">
        <v>21</v>
      </c>
      <c r="F328" s="10">
        <f t="shared" si="20"/>
        <v>50</v>
      </c>
      <c r="G328" s="10" t="str">
        <f t="shared" si="21"/>
        <v>PEX</v>
      </c>
      <c r="H328" s="10">
        <f t="shared" si="22"/>
        <v>4.25</v>
      </c>
      <c r="I328" s="10">
        <f t="shared" si="23"/>
        <v>212.5</v>
      </c>
    </row>
    <row r="329" spans="1:9" x14ac:dyDescent="0.25">
      <c r="A329" s="11">
        <v>44224</v>
      </c>
      <c r="B329" s="11" t="s">
        <v>620</v>
      </c>
      <c r="C329" s="11" t="s">
        <v>98</v>
      </c>
      <c r="D329" s="10" t="s">
        <v>65</v>
      </c>
      <c r="E329" s="10" t="s">
        <v>25</v>
      </c>
      <c r="F329" s="10">
        <f t="shared" si="20"/>
        <v>65</v>
      </c>
      <c r="G329" s="10" t="str">
        <f t="shared" si="21"/>
        <v>PEX</v>
      </c>
      <c r="H329" s="10">
        <f t="shared" si="22"/>
        <v>4.25</v>
      </c>
      <c r="I329" s="10">
        <f t="shared" si="23"/>
        <v>276.25</v>
      </c>
    </row>
    <row r="330" spans="1:9" x14ac:dyDescent="0.25">
      <c r="A330" s="11">
        <v>44224</v>
      </c>
      <c r="B330" s="11" t="s">
        <v>621</v>
      </c>
      <c r="C330" s="11" t="s">
        <v>100</v>
      </c>
      <c r="D330" s="10" t="s">
        <v>65</v>
      </c>
      <c r="E330" s="10" t="s">
        <v>14</v>
      </c>
      <c r="F330" s="10">
        <f t="shared" si="20"/>
        <v>40</v>
      </c>
      <c r="G330" s="10" t="str">
        <f t="shared" si="21"/>
        <v>PEM</v>
      </c>
      <c r="H330" s="10">
        <f t="shared" si="22"/>
        <v>3.75</v>
      </c>
      <c r="I330" s="10">
        <f t="shared" si="23"/>
        <v>150</v>
      </c>
    </row>
    <row r="331" spans="1:9" x14ac:dyDescent="0.25">
      <c r="A331" s="11">
        <v>44224</v>
      </c>
      <c r="B331" s="11" t="s">
        <v>622</v>
      </c>
      <c r="C331" s="11" t="s">
        <v>285</v>
      </c>
      <c r="D331" s="10" t="s">
        <v>65</v>
      </c>
      <c r="E331" s="10" t="s">
        <v>52</v>
      </c>
      <c r="F331" s="10">
        <f t="shared" si="20"/>
        <v>39</v>
      </c>
      <c r="G331" s="10" t="str">
        <f t="shared" si="21"/>
        <v>PEM</v>
      </c>
      <c r="H331" s="10">
        <f t="shared" si="22"/>
        <v>3.75</v>
      </c>
      <c r="I331" s="10">
        <f t="shared" si="23"/>
        <v>146.25</v>
      </c>
    </row>
    <row r="332" spans="1:9" x14ac:dyDescent="0.25">
      <c r="A332" s="11">
        <v>44224</v>
      </c>
      <c r="B332" s="11" t="s">
        <v>623</v>
      </c>
      <c r="C332" s="11" t="s">
        <v>204</v>
      </c>
      <c r="D332" s="10" t="s">
        <v>67</v>
      </c>
      <c r="E332" s="10" t="s">
        <v>28</v>
      </c>
      <c r="F332" s="10">
        <f t="shared" si="20"/>
        <v>73</v>
      </c>
      <c r="G332" s="10" t="str">
        <f t="shared" si="21"/>
        <v>PEX</v>
      </c>
      <c r="H332" s="10">
        <f t="shared" si="22"/>
        <v>4.25</v>
      </c>
      <c r="I332" s="10">
        <f t="shared" si="23"/>
        <v>310.25</v>
      </c>
    </row>
    <row r="333" spans="1:9" x14ac:dyDescent="0.25">
      <c r="A333" s="11">
        <v>44225</v>
      </c>
      <c r="B333" s="11" t="s">
        <v>624</v>
      </c>
      <c r="C333" s="11" t="s">
        <v>72</v>
      </c>
      <c r="D333" s="10" t="s">
        <v>67</v>
      </c>
      <c r="E333" s="10" t="s">
        <v>57</v>
      </c>
      <c r="F333" s="10">
        <f t="shared" si="20"/>
        <v>26</v>
      </c>
      <c r="G333" s="10" t="str">
        <f t="shared" si="21"/>
        <v>PEM</v>
      </c>
      <c r="H333" s="10">
        <f t="shared" si="22"/>
        <v>3.75</v>
      </c>
      <c r="I333" s="10">
        <f t="shared" si="23"/>
        <v>97.5</v>
      </c>
    </row>
    <row r="334" spans="1:9" x14ac:dyDescent="0.25">
      <c r="A334" s="11">
        <v>44225</v>
      </c>
      <c r="B334" s="11" t="s">
        <v>625</v>
      </c>
      <c r="C334" s="11" t="s">
        <v>108</v>
      </c>
      <c r="D334" s="10" t="s">
        <v>66</v>
      </c>
      <c r="E334" s="10" t="s">
        <v>19</v>
      </c>
      <c r="F334" s="10">
        <f t="shared" si="20"/>
        <v>43</v>
      </c>
      <c r="G334" s="10" t="str">
        <f t="shared" si="21"/>
        <v>PEM</v>
      </c>
      <c r="H334" s="10">
        <f t="shared" si="22"/>
        <v>3.75</v>
      </c>
      <c r="I334" s="10">
        <f t="shared" si="23"/>
        <v>161.25</v>
      </c>
    </row>
    <row r="335" spans="1:9" x14ac:dyDescent="0.25">
      <c r="A335" s="11">
        <v>44225</v>
      </c>
      <c r="B335" s="11" t="s">
        <v>626</v>
      </c>
      <c r="C335" s="11" t="s">
        <v>276</v>
      </c>
      <c r="D335" s="10" t="s">
        <v>66</v>
      </c>
      <c r="E335" s="10" t="s">
        <v>0</v>
      </c>
      <c r="F335" s="10">
        <f t="shared" si="20"/>
        <v>4</v>
      </c>
      <c r="G335" s="10" t="str">
        <f t="shared" si="21"/>
        <v>PEM</v>
      </c>
      <c r="H335" s="10">
        <f t="shared" si="22"/>
        <v>3.75</v>
      </c>
      <c r="I335" s="10">
        <f t="shared" si="23"/>
        <v>15</v>
      </c>
    </row>
    <row r="336" spans="1:9" x14ac:dyDescent="0.25">
      <c r="A336" s="11">
        <v>44225</v>
      </c>
      <c r="B336" s="11" t="s">
        <v>627</v>
      </c>
      <c r="C336" s="11" t="s">
        <v>113</v>
      </c>
      <c r="D336" s="10" t="s">
        <v>66</v>
      </c>
      <c r="E336" s="10" t="s">
        <v>8</v>
      </c>
      <c r="F336" s="10">
        <f t="shared" si="20"/>
        <v>22</v>
      </c>
      <c r="G336" s="10" t="str">
        <f t="shared" si="21"/>
        <v>PEM</v>
      </c>
      <c r="H336" s="10">
        <f t="shared" si="22"/>
        <v>3.75</v>
      </c>
      <c r="I336" s="10">
        <f t="shared" si="23"/>
        <v>82.5</v>
      </c>
    </row>
    <row r="337" spans="1:9" x14ac:dyDescent="0.25">
      <c r="A337" s="11">
        <v>44225</v>
      </c>
      <c r="B337" s="11" t="s">
        <v>628</v>
      </c>
      <c r="C337" s="11" t="s">
        <v>222</v>
      </c>
      <c r="D337" s="10" t="s">
        <v>65</v>
      </c>
      <c r="E337" s="10" t="s">
        <v>61</v>
      </c>
      <c r="F337" s="10">
        <f t="shared" si="20"/>
        <v>10</v>
      </c>
      <c r="G337" s="10" t="str">
        <f t="shared" si="21"/>
        <v>PEM</v>
      </c>
      <c r="H337" s="10">
        <f t="shared" si="22"/>
        <v>3.75</v>
      </c>
      <c r="I337" s="10">
        <f t="shared" si="23"/>
        <v>37.5</v>
      </c>
    </row>
    <row r="338" spans="1:9" x14ac:dyDescent="0.25">
      <c r="A338" s="11">
        <v>44225</v>
      </c>
      <c r="B338" s="11" t="s">
        <v>629</v>
      </c>
      <c r="C338" s="11" t="s">
        <v>144</v>
      </c>
      <c r="D338" s="10" t="s">
        <v>66</v>
      </c>
      <c r="E338" s="10" t="s">
        <v>28</v>
      </c>
      <c r="F338" s="10">
        <f t="shared" si="20"/>
        <v>73</v>
      </c>
      <c r="G338" s="10" t="str">
        <f t="shared" si="21"/>
        <v>PEX</v>
      </c>
      <c r="H338" s="10">
        <f t="shared" si="22"/>
        <v>4.25</v>
      </c>
      <c r="I338" s="10">
        <f t="shared" si="23"/>
        <v>310.25</v>
      </c>
    </row>
    <row r="339" spans="1:9" x14ac:dyDescent="0.25">
      <c r="A339" s="11">
        <v>44225</v>
      </c>
      <c r="B339" s="11" t="s">
        <v>630</v>
      </c>
      <c r="C339" s="11" t="s">
        <v>223</v>
      </c>
      <c r="D339" s="10" t="s">
        <v>66</v>
      </c>
      <c r="E339" s="10" t="s">
        <v>16</v>
      </c>
      <c r="F339" s="10">
        <f t="shared" si="20"/>
        <v>41</v>
      </c>
      <c r="G339" s="10" t="str">
        <f t="shared" si="21"/>
        <v>PEM</v>
      </c>
      <c r="H339" s="10">
        <f t="shared" si="22"/>
        <v>3.75</v>
      </c>
      <c r="I339" s="10">
        <f t="shared" si="23"/>
        <v>153.75</v>
      </c>
    </row>
    <row r="340" spans="1:9" x14ac:dyDescent="0.25">
      <c r="A340" s="11">
        <v>44225</v>
      </c>
      <c r="B340" s="11" t="s">
        <v>631</v>
      </c>
      <c r="C340" s="11" t="s">
        <v>93</v>
      </c>
      <c r="D340" s="10" t="s">
        <v>66</v>
      </c>
      <c r="E340" s="10" t="s">
        <v>23</v>
      </c>
      <c r="F340" s="10">
        <f t="shared" si="20"/>
        <v>54</v>
      </c>
      <c r="G340" s="10" t="str">
        <f t="shared" si="21"/>
        <v>PEX</v>
      </c>
      <c r="H340" s="10">
        <f t="shared" si="22"/>
        <v>4.25</v>
      </c>
      <c r="I340" s="10">
        <f t="shared" si="23"/>
        <v>229.5</v>
      </c>
    </row>
    <row r="341" spans="1:9" x14ac:dyDescent="0.25">
      <c r="A341" s="11">
        <v>44225</v>
      </c>
      <c r="B341" s="11" t="s">
        <v>632</v>
      </c>
      <c r="C341" s="11" t="s">
        <v>280</v>
      </c>
      <c r="D341" s="10" t="s">
        <v>66</v>
      </c>
      <c r="E341" s="10" t="s">
        <v>58</v>
      </c>
      <c r="F341" s="10">
        <f t="shared" si="20"/>
        <v>22</v>
      </c>
      <c r="G341" s="10" t="str">
        <f t="shared" si="21"/>
        <v>PEM</v>
      </c>
      <c r="H341" s="10">
        <f t="shared" si="22"/>
        <v>3.75</v>
      </c>
      <c r="I341" s="10">
        <f t="shared" si="23"/>
        <v>82.5</v>
      </c>
    </row>
    <row r="342" spans="1:9" x14ac:dyDescent="0.25">
      <c r="A342" s="11">
        <v>44225</v>
      </c>
      <c r="B342" s="11" t="s">
        <v>633</v>
      </c>
      <c r="C342" s="11" t="s">
        <v>249</v>
      </c>
      <c r="D342" s="10" t="s">
        <v>67</v>
      </c>
      <c r="E342" s="10" t="s">
        <v>43</v>
      </c>
      <c r="F342" s="10">
        <f t="shared" si="20"/>
        <v>106</v>
      </c>
      <c r="G342" s="10" t="str">
        <f t="shared" si="21"/>
        <v>PET</v>
      </c>
      <c r="H342" s="10">
        <f t="shared" si="22"/>
        <v>4.8499999999999996</v>
      </c>
      <c r="I342" s="10">
        <f t="shared" si="23"/>
        <v>514.09999999999991</v>
      </c>
    </row>
    <row r="343" spans="1:9" x14ac:dyDescent="0.25">
      <c r="A343" s="11">
        <v>44225</v>
      </c>
      <c r="B343" s="11" t="s">
        <v>634</v>
      </c>
      <c r="C343" s="11" t="s">
        <v>133</v>
      </c>
      <c r="D343" s="10" t="s">
        <v>66</v>
      </c>
      <c r="E343" s="10" t="s">
        <v>23</v>
      </c>
      <c r="F343" s="10">
        <f t="shared" si="20"/>
        <v>54</v>
      </c>
      <c r="G343" s="10" t="str">
        <f t="shared" si="21"/>
        <v>PEX</v>
      </c>
      <c r="H343" s="10">
        <f t="shared" si="22"/>
        <v>4.25</v>
      </c>
      <c r="I343" s="10">
        <f t="shared" si="23"/>
        <v>229.5</v>
      </c>
    </row>
    <row r="344" spans="1:9" x14ac:dyDescent="0.25">
      <c r="A344" s="11">
        <v>44225</v>
      </c>
      <c r="B344" s="11" t="s">
        <v>635</v>
      </c>
      <c r="C344" s="11" t="s">
        <v>247</v>
      </c>
      <c r="D344" s="10" t="s">
        <v>66</v>
      </c>
      <c r="E344" s="10" t="s">
        <v>20</v>
      </c>
      <c r="F344" s="10">
        <f t="shared" si="20"/>
        <v>46</v>
      </c>
      <c r="G344" s="10" t="str">
        <f t="shared" si="21"/>
        <v>PEM</v>
      </c>
      <c r="H344" s="10">
        <f t="shared" si="22"/>
        <v>3.75</v>
      </c>
      <c r="I344" s="10">
        <f t="shared" si="23"/>
        <v>172.5</v>
      </c>
    </row>
    <row r="345" spans="1:9" x14ac:dyDescent="0.25">
      <c r="A345" s="11">
        <v>44225</v>
      </c>
      <c r="B345" s="11" t="s">
        <v>636</v>
      </c>
      <c r="C345" s="11" t="s">
        <v>125</v>
      </c>
      <c r="D345" s="10" t="s">
        <v>66</v>
      </c>
      <c r="E345" s="10" t="s">
        <v>7</v>
      </c>
      <c r="F345" s="10">
        <f t="shared" si="20"/>
        <v>18</v>
      </c>
      <c r="G345" s="10" t="str">
        <f t="shared" si="21"/>
        <v>PEM</v>
      </c>
      <c r="H345" s="10">
        <f t="shared" si="22"/>
        <v>3.75</v>
      </c>
      <c r="I345" s="10">
        <f t="shared" si="23"/>
        <v>67.5</v>
      </c>
    </row>
    <row r="346" spans="1:9" x14ac:dyDescent="0.25">
      <c r="A346" s="11">
        <v>44225</v>
      </c>
      <c r="B346" s="11" t="s">
        <v>637</v>
      </c>
      <c r="C346" s="11" t="s">
        <v>205</v>
      </c>
      <c r="D346" s="10" t="s">
        <v>66</v>
      </c>
      <c r="E346" s="10" t="s">
        <v>17</v>
      </c>
      <c r="F346" s="10">
        <f t="shared" si="20"/>
        <v>38</v>
      </c>
      <c r="G346" s="10" t="str">
        <f t="shared" si="21"/>
        <v>PEM</v>
      </c>
      <c r="H346" s="10">
        <f t="shared" si="22"/>
        <v>3.75</v>
      </c>
      <c r="I346" s="10">
        <f t="shared" si="23"/>
        <v>142.5</v>
      </c>
    </row>
    <row r="347" spans="1:9" x14ac:dyDescent="0.25">
      <c r="A347" s="11">
        <v>44225</v>
      </c>
      <c r="B347" s="11" t="s">
        <v>638</v>
      </c>
      <c r="C347" s="11" t="s">
        <v>128</v>
      </c>
      <c r="D347" s="10" t="s">
        <v>66</v>
      </c>
      <c r="E347" s="10" t="s">
        <v>3</v>
      </c>
      <c r="F347" s="10">
        <f t="shared" si="20"/>
        <v>11</v>
      </c>
      <c r="G347" s="10" t="str">
        <f t="shared" si="21"/>
        <v>PEM</v>
      </c>
      <c r="H347" s="10">
        <f t="shared" si="22"/>
        <v>3.75</v>
      </c>
      <c r="I347" s="10">
        <f t="shared" si="23"/>
        <v>41.25</v>
      </c>
    </row>
    <row r="348" spans="1:9" x14ac:dyDescent="0.25">
      <c r="A348" s="11">
        <v>44225</v>
      </c>
      <c r="B348" s="11" t="s">
        <v>639</v>
      </c>
      <c r="C348" s="11" t="s">
        <v>127</v>
      </c>
      <c r="D348" s="10" t="s">
        <v>66</v>
      </c>
      <c r="E348" s="10" t="s">
        <v>51</v>
      </c>
      <c r="F348" s="10">
        <f t="shared" si="20"/>
        <v>59</v>
      </c>
      <c r="G348" s="10" t="str">
        <f t="shared" si="21"/>
        <v>PEX</v>
      </c>
      <c r="H348" s="10">
        <f t="shared" si="22"/>
        <v>4.25</v>
      </c>
      <c r="I348" s="10">
        <f t="shared" si="23"/>
        <v>250.75</v>
      </c>
    </row>
    <row r="349" spans="1:9" x14ac:dyDescent="0.25">
      <c r="A349" s="11">
        <v>44225</v>
      </c>
      <c r="B349" s="11" t="s">
        <v>640</v>
      </c>
      <c r="C349" s="11" t="s">
        <v>287</v>
      </c>
      <c r="D349" s="10" t="s">
        <v>65</v>
      </c>
      <c r="E349" s="10" t="s">
        <v>26</v>
      </c>
      <c r="F349" s="10">
        <f t="shared" si="20"/>
        <v>69</v>
      </c>
      <c r="G349" s="10" t="str">
        <f t="shared" si="21"/>
        <v>PEX</v>
      </c>
      <c r="H349" s="10">
        <f t="shared" si="22"/>
        <v>4.25</v>
      </c>
      <c r="I349" s="10">
        <f t="shared" si="23"/>
        <v>293.25</v>
      </c>
    </row>
    <row r="350" spans="1:9" x14ac:dyDescent="0.25">
      <c r="A350" s="11">
        <v>44225</v>
      </c>
      <c r="B350" s="11" t="s">
        <v>641</v>
      </c>
      <c r="C350" s="11" t="s">
        <v>68</v>
      </c>
      <c r="D350" s="10" t="s">
        <v>66</v>
      </c>
      <c r="E350" s="10" t="s">
        <v>34</v>
      </c>
      <c r="F350" s="10">
        <f t="shared" si="20"/>
        <v>93</v>
      </c>
      <c r="G350" s="10" t="str">
        <f t="shared" si="21"/>
        <v>PEX</v>
      </c>
      <c r="H350" s="10">
        <f t="shared" si="22"/>
        <v>4.25</v>
      </c>
      <c r="I350" s="10">
        <f t="shared" si="23"/>
        <v>395.25</v>
      </c>
    </row>
    <row r="351" spans="1:9" x14ac:dyDescent="0.25">
      <c r="A351" s="11">
        <v>44225</v>
      </c>
      <c r="B351" s="11" t="s">
        <v>642</v>
      </c>
      <c r="C351" s="11" t="s">
        <v>135</v>
      </c>
      <c r="D351" s="10" t="s">
        <v>65</v>
      </c>
      <c r="E351" s="10" t="s">
        <v>27</v>
      </c>
      <c r="F351" s="10">
        <f t="shared" si="20"/>
        <v>72</v>
      </c>
      <c r="G351" s="10" t="str">
        <f t="shared" si="21"/>
        <v>PEX</v>
      </c>
      <c r="H351" s="10">
        <f t="shared" si="22"/>
        <v>4.25</v>
      </c>
      <c r="I351" s="10">
        <f t="shared" si="23"/>
        <v>306</v>
      </c>
    </row>
    <row r="352" spans="1:9" x14ac:dyDescent="0.25">
      <c r="A352" s="11">
        <v>44226</v>
      </c>
      <c r="B352" s="11" t="s">
        <v>643</v>
      </c>
      <c r="C352" s="11" t="s">
        <v>78</v>
      </c>
      <c r="D352" s="10" t="s">
        <v>67</v>
      </c>
      <c r="E352" s="10" t="s">
        <v>29</v>
      </c>
      <c r="F352" s="10">
        <f t="shared" si="20"/>
        <v>70</v>
      </c>
      <c r="G352" s="10" t="str">
        <f t="shared" si="21"/>
        <v>PEX</v>
      </c>
      <c r="H352" s="10">
        <f t="shared" si="22"/>
        <v>4.25</v>
      </c>
      <c r="I352" s="10">
        <f t="shared" si="23"/>
        <v>297.5</v>
      </c>
    </row>
    <row r="353" spans="1:9" x14ac:dyDescent="0.25">
      <c r="A353" s="11">
        <v>44226</v>
      </c>
      <c r="B353" s="11" t="s">
        <v>644</v>
      </c>
      <c r="C353" s="11" t="s">
        <v>257</v>
      </c>
      <c r="D353" s="10" t="s">
        <v>67</v>
      </c>
      <c r="E353" s="10" t="s">
        <v>44</v>
      </c>
      <c r="F353" s="10">
        <f t="shared" si="20"/>
        <v>104</v>
      </c>
      <c r="G353" s="10" t="str">
        <f t="shared" si="21"/>
        <v>PET</v>
      </c>
      <c r="H353" s="10">
        <f t="shared" si="22"/>
        <v>4.8499999999999996</v>
      </c>
      <c r="I353" s="10">
        <f t="shared" si="23"/>
        <v>504.4</v>
      </c>
    </row>
    <row r="354" spans="1:9" x14ac:dyDescent="0.25">
      <c r="A354" s="11">
        <v>44226</v>
      </c>
      <c r="B354" s="11" t="s">
        <v>645</v>
      </c>
      <c r="C354" s="11" t="s">
        <v>225</v>
      </c>
      <c r="D354" s="10" t="s">
        <v>67</v>
      </c>
      <c r="E354" s="10" t="s">
        <v>7</v>
      </c>
      <c r="F354" s="10">
        <f t="shared" si="20"/>
        <v>18</v>
      </c>
      <c r="G354" s="10" t="str">
        <f t="shared" si="21"/>
        <v>PEM</v>
      </c>
      <c r="H354" s="10">
        <f t="shared" si="22"/>
        <v>3.75</v>
      </c>
      <c r="I354" s="10">
        <f t="shared" si="23"/>
        <v>67.5</v>
      </c>
    </row>
    <row r="355" spans="1:9" x14ac:dyDescent="0.25">
      <c r="A355" s="11">
        <v>44226</v>
      </c>
      <c r="B355" s="11" t="s">
        <v>646</v>
      </c>
      <c r="C355" s="11" t="s">
        <v>198</v>
      </c>
      <c r="D355" s="10" t="s">
        <v>67</v>
      </c>
      <c r="E355" s="10" t="s">
        <v>23</v>
      </c>
      <c r="F355" s="10">
        <f t="shared" si="20"/>
        <v>54</v>
      </c>
      <c r="G355" s="10" t="str">
        <f t="shared" si="21"/>
        <v>PEX</v>
      </c>
      <c r="H355" s="10">
        <f t="shared" si="22"/>
        <v>4.25</v>
      </c>
      <c r="I355" s="10">
        <f t="shared" si="23"/>
        <v>229.5</v>
      </c>
    </row>
    <row r="356" spans="1:9" x14ac:dyDescent="0.25">
      <c r="A356" s="11">
        <v>44226</v>
      </c>
      <c r="B356" s="11" t="s">
        <v>647</v>
      </c>
      <c r="C356" s="11" t="s">
        <v>229</v>
      </c>
      <c r="D356" s="10" t="s">
        <v>65</v>
      </c>
      <c r="E356" s="10" t="s">
        <v>21</v>
      </c>
      <c r="F356" s="10">
        <f t="shared" si="20"/>
        <v>50</v>
      </c>
      <c r="G356" s="10" t="str">
        <f t="shared" si="21"/>
        <v>PEX</v>
      </c>
      <c r="H356" s="10">
        <f t="shared" si="22"/>
        <v>4.25</v>
      </c>
      <c r="I356" s="10">
        <f t="shared" si="23"/>
        <v>212.5</v>
      </c>
    </row>
    <row r="357" spans="1:9" x14ac:dyDescent="0.25">
      <c r="A357" s="11">
        <v>44226</v>
      </c>
      <c r="B357" s="11" t="s">
        <v>648</v>
      </c>
      <c r="C357" s="11" t="s">
        <v>216</v>
      </c>
      <c r="D357" s="10" t="s">
        <v>65</v>
      </c>
      <c r="E357" s="10" t="s">
        <v>18</v>
      </c>
      <c r="F357" s="10">
        <f t="shared" si="20"/>
        <v>44</v>
      </c>
      <c r="G357" s="10" t="str">
        <f t="shared" si="21"/>
        <v>PEM</v>
      </c>
      <c r="H357" s="10">
        <f t="shared" si="22"/>
        <v>3.75</v>
      </c>
      <c r="I357" s="10">
        <f t="shared" si="23"/>
        <v>165</v>
      </c>
    </row>
    <row r="358" spans="1:9" x14ac:dyDescent="0.25">
      <c r="A358" s="11">
        <v>44226</v>
      </c>
      <c r="B358" s="11" t="s">
        <v>649</v>
      </c>
      <c r="C358" s="11" t="s">
        <v>181</v>
      </c>
      <c r="D358" s="10" t="s">
        <v>65</v>
      </c>
      <c r="E358" s="10" t="s">
        <v>58</v>
      </c>
      <c r="F358" s="10">
        <f t="shared" si="20"/>
        <v>22</v>
      </c>
      <c r="G358" s="10" t="str">
        <f t="shared" si="21"/>
        <v>PEM</v>
      </c>
      <c r="H358" s="10">
        <f t="shared" si="22"/>
        <v>3.75</v>
      </c>
      <c r="I358" s="10">
        <f t="shared" si="23"/>
        <v>82.5</v>
      </c>
    </row>
    <row r="359" spans="1:9" x14ac:dyDescent="0.25">
      <c r="A359" s="11">
        <v>44226</v>
      </c>
      <c r="B359" s="11" t="s">
        <v>650</v>
      </c>
      <c r="C359" s="11" t="s">
        <v>151</v>
      </c>
      <c r="D359" s="10" t="s">
        <v>66</v>
      </c>
      <c r="E359" s="10" t="s">
        <v>8</v>
      </c>
      <c r="F359" s="10">
        <f t="shared" si="20"/>
        <v>22</v>
      </c>
      <c r="G359" s="10" t="str">
        <f t="shared" si="21"/>
        <v>PEM</v>
      </c>
      <c r="H359" s="10">
        <f t="shared" si="22"/>
        <v>3.75</v>
      </c>
      <c r="I359" s="10">
        <f t="shared" si="23"/>
        <v>82.5</v>
      </c>
    </row>
    <row r="360" spans="1:9" x14ac:dyDescent="0.25">
      <c r="A360" s="11">
        <v>44226</v>
      </c>
      <c r="B360" s="11" t="s">
        <v>651</v>
      </c>
      <c r="C360" s="11" t="s">
        <v>219</v>
      </c>
      <c r="D360" s="10" t="s">
        <v>67</v>
      </c>
      <c r="E360" s="10" t="s">
        <v>13</v>
      </c>
      <c r="F360" s="10">
        <f t="shared" si="20"/>
        <v>38</v>
      </c>
      <c r="G360" s="10" t="str">
        <f t="shared" si="21"/>
        <v>PEM</v>
      </c>
      <c r="H360" s="10">
        <f t="shared" si="22"/>
        <v>3.75</v>
      </c>
      <c r="I360" s="10">
        <f t="shared" si="23"/>
        <v>142.5</v>
      </c>
    </row>
    <row r="361" spans="1:9" x14ac:dyDescent="0.25">
      <c r="A361" s="11">
        <v>44226</v>
      </c>
      <c r="B361" s="11" t="s">
        <v>652</v>
      </c>
      <c r="C361" s="11" t="s">
        <v>161</v>
      </c>
      <c r="D361" s="10" t="s">
        <v>65</v>
      </c>
      <c r="E361" s="10" t="s">
        <v>32</v>
      </c>
      <c r="F361" s="10">
        <f t="shared" si="20"/>
        <v>91</v>
      </c>
      <c r="G361" s="10" t="str">
        <f t="shared" si="21"/>
        <v>PEX</v>
      </c>
      <c r="H361" s="10">
        <f t="shared" si="22"/>
        <v>4.25</v>
      </c>
      <c r="I361" s="10">
        <f t="shared" si="23"/>
        <v>386.75</v>
      </c>
    </row>
    <row r="362" spans="1:9" x14ac:dyDescent="0.25">
      <c r="A362" s="11">
        <v>44226</v>
      </c>
      <c r="B362" s="11" t="s">
        <v>653</v>
      </c>
      <c r="C362" s="11" t="s">
        <v>276</v>
      </c>
      <c r="D362" s="10" t="s">
        <v>66</v>
      </c>
      <c r="E362" s="10" t="s">
        <v>47</v>
      </c>
      <c r="F362" s="10">
        <f t="shared" si="20"/>
        <v>94</v>
      </c>
      <c r="G362" s="10" t="str">
        <f t="shared" si="21"/>
        <v>PEX</v>
      </c>
      <c r="H362" s="10">
        <f t="shared" si="22"/>
        <v>4.25</v>
      </c>
      <c r="I362" s="10">
        <f t="shared" si="23"/>
        <v>399.5</v>
      </c>
    </row>
    <row r="363" spans="1:9" x14ac:dyDescent="0.25">
      <c r="A363" s="11">
        <v>44226</v>
      </c>
      <c r="B363" s="11" t="s">
        <v>654</v>
      </c>
      <c r="C363" s="11" t="s">
        <v>272</v>
      </c>
      <c r="D363" s="10" t="s">
        <v>66</v>
      </c>
      <c r="E363" s="10" t="s">
        <v>7</v>
      </c>
      <c r="F363" s="10">
        <f t="shared" si="20"/>
        <v>18</v>
      </c>
      <c r="G363" s="10" t="str">
        <f t="shared" si="21"/>
        <v>PEM</v>
      </c>
      <c r="H363" s="10">
        <f t="shared" si="22"/>
        <v>3.75</v>
      </c>
      <c r="I363" s="10">
        <f t="shared" si="23"/>
        <v>67.5</v>
      </c>
    </row>
    <row r="364" spans="1:9" x14ac:dyDescent="0.25">
      <c r="A364" s="11">
        <v>44226</v>
      </c>
      <c r="B364" s="11" t="s">
        <v>655</v>
      </c>
      <c r="C364" s="11" t="s">
        <v>76</v>
      </c>
      <c r="D364" s="10" t="s">
        <v>66</v>
      </c>
      <c r="E364" s="10" t="s">
        <v>26</v>
      </c>
      <c r="F364" s="10">
        <f t="shared" si="20"/>
        <v>69</v>
      </c>
      <c r="G364" s="10" t="str">
        <f t="shared" si="21"/>
        <v>PEX</v>
      </c>
      <c r="H364" s="10">
        <f t="shared" si="22"/>
        <v>4.25</v>
      </c>
      <c r="I364" s="10">
        <f t="shared" si="23"/>
        <v>293.25</v>
      </c>
    </row>
    <row r="365" spans="1:9" x14ac:dyDescent="0.25">
      <c r="A365" s="11">
        <v>44226</v>
      </c>
      <c r="B365" s="11" t="s">
        <v>656</v>
      </c>
      <c r="C365" s="11" t="s">
        <v>223</v>
      </c>
      <c r="D365" s="10" t="s">
        <v>66</v>
      </c>
      <c r="E365" s="10" t="s">
        <v>26</v>
      </c>
      <c r="F365" s="10">
        <f t="shared" si="20"/>
        <v>69</v>
      </c>
      <c r="G365" s="10" t="str">
        <f t="shared" si="21"/>
        <v>PEX</v>
      </c>
      <c r="H365" s="10">
        <f t="shared" si="22"/>
        <v>4.25</v>
      </c>
      <c r="I365" s="10">
        <f t="shared" si="23"/>
        <v>293.25</v>
      </c>
    </row>
    <row r="366" spans="1:9" x14ac:dyDescent="0.25">
      <c r="A366" s="11">
        <v>44226</v>
      </c>
      <c r="B366" s="11" t="s">
        <v>657</v>
      </c>
      <c r="C366" s="11" t="s">
        <v>280</v>
      </c>
      <c r="D366" s="10" t="s">
        <v>66</v>
      </c>
      <c r="E366" s="10" t="s">
        <v>46</v>
      </c>
      <c r="F366" s="10">
        <f t="shared" si="20"/>
        <v>90</v>
      </c>
      <c r="G366" s="10" t="str">
        <f t="shared" si="21"/>
        <v>PEX</v>
      </c>
      <c r="H366" s="10">
        <f t="shared" si="22"/>
        <v>4.25</v>
      </c>
      <c r="I366" s="10">
        <f t="shared" si="23"/>
        <v>382.5</v>
      </c>
    </row>
    <row r="367" spans="1:9" x14ac:dyDescent="0.25">
      <c r="A367" s="11">
        <v>44226</v>
      </c>
      <c r="B367" s="11" t="s">
        <v>658</v>
      </c>
      <c r="C367" s="11" t="s">
        <v>181</v>
      </c>
      <c r="D367" s="10" t="s">
        <v>65</v>
      </c>
      <c r="E367" s="10" t="s">
        <v>1</v>
      </c>
      <c r="F367" s="10">
        <f t="shared" si="20"/>
        <v>6</v>
      </c>
      <c r="G367" s="10" t="str">
        <f t="shared" si="21"/>
        <v>PEM</v>
      </c>
      <c r="H367" s="10">
        <f t="shared" si="22"/>
        <v>3.75</v>
      </c>
      <c r="I367" s="10">
        <f t="shared" si="23"/>
        <v>22.5</v>
      </c>
    </row>
    <row r="368" spans="1:9" x14ac:dyDescent="0.25">
      <c r="A368" s="11">
        <v>44227</v>
      </c>
      <c r="B368" s="11" t="s">
        <v>659</v>
      </c>
      <c r="C368" s="11" t="s">
        <v>246</v>
      </c>
      <c r="D368" s="10" t="s">
        <v>65</v>
      </c>
      <c r="E368" s="10" t="s">
        <v>52</v>
      </c>
      <c r="F368" s="10">
        <f t="shared" si="20"/>
        <v>39</v>
      </c>
      <c r="G368" s="10" t="str">
        <f t="shared" si="21"/>
        <v>PEM</v>
      </c>
      <c r="H368" s="10">
        <f t="shared" si="22"/>
        <v>3.75</v>
      </c>
      <c r="I368" s="10">
        <f t="shared" si="23"/>
        <v>146.25</v>
      </c>
    </row>
    <row r="369" spans="1:9" x14ac:dyDescent="0.25">
      <c r="A369" s="11">
        <v>44227</v>
      </c>
      <c r="B369" s="11" t="s">
        <v>660</v>
      </c>
      <c r="C369" s="11" t="s">
        <v>136</v>
      </c>
      <c r="D369" s="10" t="s">
        <v>65</v>
      </c>
      <c r="E369" s="10" t="s">
        <v>50</v>
      </c>
      <c r="F369" s="10">
        <f t="shared" si="20"/>
        <v>62</v>
      </c>
      <c r="G369" s="10" t="str">
        <f t="shared" si="21"/>
        <v>PEX</v>
      </c>
      <c r="H369" s="10">
        <f t="shared" si="22"/>
        <v>4.25</v>
      </c>
      <c r="I369" s="10">
        <f t="shared" si="23"/>
        <v>263.5</v>
      </c>
    </row>
    <row r="370" spans="1:9" x14ac:dyDescent="0.25">
      <c r="A370" s="11">
        <v>44227</v>
      </c>
      <c r="B370" s="11" t="s">
        <v>661</v>
      </c>
      <c r="C370" s="11" t="s">
        <v>234</v>
      </c>
      <c r="D370" s="10" t="s">
        <v>65</v>
      </c>
      <c r="E370" s="10" t="s">
        <v>19</v>
      </c>
      <c r="F370" s="10">
        <f t="shared" si="20"/>
        <v>43</v>
      </c>
      <c r="G370" s="10" t="str">
        <f t="shared" si="21"/>
        <v>PEM</v>
      </c>
      <c r="H370" s="10">
        <f t="shared" si="22"/>
        <v>3.75</v>
      </c>
      <c r="I370" s="10">
        <f t="shared" si="23"/>
        <v>161.25</v>
      </c>
    </row>
    <row r="371" spans="1:9" x14ac:dyDescent="0.25">
      <c r="A371" s="11">
        <v>44227</v>
      </c>
      <c r="B371" s="11" t="s">
        <v>662</v>
      </c>
      <c r="C371" s="11" t="s">
        <v>130</v>
      </c>
      <c r="D371" s="10" t="s">
        <v>65</v>
      </c>
      <c r="E371" s="10" t="s">
        <v>23</v>
      </c>
      <c r="F371" s="10">
        <f t="shared" si="20"/>
        <v>54</v>
      </c>
      <c r="G371" s="10" t="str">
        <f t="shared" si="21"/>
        <v>PEX</v>
      </c>
      <c r="H371" s="10">
        <f t="shared" si="22"/>
        <v>4.25</v>
      </c>
      <c r="I371" s="10">
        <f t="shared" si="23"/>
        <v>229.5</v>
      </c>
    </row>
    <row r="372" spans="1:9" x14ac:dyDescent="0.25">
      <c r="A372" s="11">
        <v>44227</v>
      </c>
      <c r="B372" s="11" t="s">
        <v>663</v>
      </c>
      <c r="C372" s="11" t="s">
        <v>216</v>
      </c>
      <c r="D372" s="10" t="s">
        <v>65</v>
      </c>
      <c r="E372" s="10" t="s">
        <v>58</v>
      </c>
      <c r="F372" s="10">
        <f t="shared" si="20"/>
        <v>22</v>
      </c>
      <c r="G372" s="10" t="str">
        <f t="shared" si="21"/>
        <v>PEM</v>
      </c>
      <c r="H372" s="10">
        <f t="shared" si="22"/>
        <v>3.75</v>
      </c>
      <c r="I372" s="10">
        <f t="shared" si="23"/>
        <v>82.5</v>
      </c>
    </row>
    <row r="373" spans="1:9" x14ac:dyDescent="0.25">
      <c r="A373" s="11">
        <v>44227</v>
      </c>
      <c r="B373" s="11" t="s">
        <v>664</v>
      </c>
      <c r="C373" s="11" t="s">
        <v>217</v>
      </c>
      <c r="D373" s="10" t="s">
        <v>66</v>
      </c>
      <c r="E373" s="10" t="s">
        <v>28</v>
      </c>
      <c r="F373" s="10">
        <f t="shared" si="20"/>
        <v>73</v>
      </c>
      <c r="G373" s="10" t="str">
        <f t="shared" si="21"/>
        <v>PEX</v>
      </c>
      <c r="H373" s="10">
        <f t="shared" si="22"/>
        <v>4.25</v>
      </c>
      <c r="I373" s="10">
        <f t="shared" si="23"/>
        <v>310.25</v>
      </c>
    </row>
    <row r="374" spans="1:9" x14ac:dyDescent="0.25">
      <c r="A374" s="11">
        <v>44227</v>
      </c>
      <c r="B374" s="11" t="s">
        <v>665</v>
      </c>
      <c r="C374" s="11" t="s">
        <v>135</v>
      </c>
      <c r="D374" s="10" t="s">
        <v>65</v>
      </c>
      <c r="E374" s="10" t="s">
        <v>46</v>
      </c>
      <c r="F374" s="10">
        <f t="shared" si="20"/>
        <v>90</v>
      </c>
      <c r="G374" s="10" t="str">
        <f t="shared" si="21"/>
        <v>PEX</v>
      </c>
      <c r="H374" s="10">
        <f t="shared" si="22"/>
        <v>4.25</v>
      </c>
      <c r="I374" s="10">
        <f t="shared" si="23"/>
        <v>382.5</v>
      </c>
    </row>
    <row r="375" spans="1:9" x14ac:dyDescent="0.25">
      <c r="A375" s="11">
        <v>44228</v>
      </c>
      <c r="B375" s="11" t="s">
        <v>666</v>
      </c>
      <c r="C375" s="11" t="s">
        <v>225</v>
      </c>
      <c r="D375" s="10" t="s">
        <v>67</v>
      </c>
      <c r="E375" s="10" t="s">
        <v>13</v>
      </c>
      <c r="F375" s="10">
        <f t="shared" si="20"/>
        <v>38</v>
      </c>
      <c r="G375" s="10" t="str">
        <f t="shared" si="21"/>
        <v>PEM</v>
      </c>
      <c r="H375" s="10">
        <f t="shared" si="22"/>
        <v>3.75</v>
      </c>
      <c r="I375" s="10">
        <f t="shared" si="23"/>
        <v>142.5</v>
      </c>
    </row>
    <row r="376" spans="1:9" x14ac:dyDescent="0.25">
      <c r="A376" s="11">
        <v>44228</v>
      </c>
      <c r="B376" s="11" t="s">
        <v>667</v>
      </c>
      <c r="C376" s="11" t="s">
        <v>145</v>
      </c>
      <c r="D376" s="10" t="s">
        <v>65</v>
      </c>
      <c r="E376" s="10" t="s">
        <v>42</v>
      </c>
      <c r="F376" s="10">
        <f t="shared" si="20"/>
        <v>104</v>
      </c>
      <c r="G376" s="10" t="str">
        <f t="shared" si="21"/>
        <v>PET</v>
      </c>
      <c r="H376" s="10">
        <f t="shared" si="22"/>
        <v>4.8499999999999996</v>
      </c>
      <c r="I376" s="10">
        <f t="shared" si="23"/>
        <v>504.4</v>
      </c>
    </row>
    <row r="377" spans="1:9" x14ac:dyDescent="0.25">
      <c r="A377" s="11">
        <v>44228</v>
      </c>
      <c r="B377" s="11" t="s">
        <v>668</v>
      </c>
      <c r="C377" s="11" t="s">
        <v>148</v>
      </c>
      <c r="D377" s="10" t="s">
        <v>66</v>
      </c>
      <c r="E377" s="10" t="s">
        <v>6</v>
      </c>
      <c r="F377" s="10">
        <f t="shared" si="20"/>
        <v>12</v>
      </c>
      <c r="G377" s="10" t="str">
        <f t="shared" si="21"/>
        <v>PEM</v>
      </c>
      <c r="H377" s="10">
        <f t="shared" si="22"/>
        <v>3.75</v>
      </c>
      <c r="I377" s="10">
        <f t="shared" si="23"/>
        <v>45</v>
      </c>
    </row>
    <row r="378" spans="1:9" x14ac:dyDescent="0.25">
      <c r="A378" s="11">
        <v>44228</v>
      </c>
      <c r="B378" s="11" t="s">
        <v>669</v>
      </c>
      <c r="C378" s="11" t="s">
        <v>116</v>
      </c>
      <c r="D378" s="10" t="s">
        <v>65</v>
      </c>
      <c r="E378" s="10" t="s">
        <v>10</v>
      </c>
      <c r="F378" s="10">
        <f t="shared" si="20"/>
        <v>27</v>
      </c>
      <c r="G378" s="10" t="str">
        <f t="shared" si="21"/>
        <v>PEM</v>
      </c>
      <c r="H378" s="10">
        <f t="shared" si="22"/>
        <v>3.75</v>
      </c>
      <c r="I378" s="10">
        <f t="shared" si="23"/>
        <v>101.25</v>
      </c>
    </row>
    <row r="379" spans="1:9" x14ac:dyDescent="0.25">
      <c r="A379" s="11">
        <v>44228</v>
      </c>
      <c r="B379" s="11" t="s">
        <v>670</v>
      </c>
      <c r="C379" s="11" t="s">
        <v>236</v>
      </c>
      <c r="D379" s="10" t="s">
        <v>66</v>
      </c>
      <c r="E379" s="10" t="s">
        <v>7</v>
      </c>
      <c r="F379" s="10">
        <f t="shared" si="20"/>
        <v>18</v>
      </c>
      <c r="G379" s="10" t="str">
        <f t="shared" si="21"/>
        <v>PEM</v>
      </c>
      <c r="H379" s="10">
        <f t="shared" si="22"/>
        <v>3.75</v>
      </c>
      <c r="I379" s="10">
        <f t="shared" si="23"/>
        <v>67.5</v>
      </c>
    </row>
    <row r="380" spans="1:9" x14ac:dyDescent="0.25">
      <c r="A380" s="11">
        <v>44228</v>
      </c>
      <c r="B380" s="11" t="s">
        <v>671</v>
      </c>
      <c r="C380" s="11" t="s">
        <v>102</v>
      </c>
      <c r="D380" s="10" t="s">
        <v>65</v>
      </c>
      <c r="E380" s="10" t="s">
        <v>42</v>
      </c>
      <c r="F380" s="10">
        <f t="shared" si="20"/>
        <v>104</v>
      </c>
      <c r="G380" s="10" t="str">
        <f t="shared" si="21"/>
        <v>PET</v>
      </c>
      <c r="H380" s="10">
        <f t="shared" si="22"/>
        <v>4.8499999999999996</v>
      </c>
      <c r="I380" s="10">
        <f t="shared" si="23"/>
        <v>504.4</v>
      </c>
    </row>
    <row r="381" spans="1:9" x14ac:dyDescent="0.25">
      <c r="A381" s="11">
        <v>44228</v>
      </c>
      <c r="B381" s="11" t="s">
        <v>672</v>
      </c>
      <c r="C381" s="11" t="s">
        <v>265</v>
      </c>
      <c r="D381" s="10" t="s">
        <v>65</v>
      </c>
      <c r="E381" s="10" t="s">
        <v>10</v>
      </c>
      <c r="F381" s="10">
        <f t="shared" si="20"/>
        <v>27</v>
      </c>
      <c r="G381" s="10" t="str">
        <f t="shared" si="21"/>
        <v>PEM</v>
      </c>
      <c r="H381" s="10">
        <f t="shared" si="22"/>
        <v>3.75</v>
      </c>
      <c r="I381" s="10">
        <f t="shared" si="23"/>
        <v>101.25</v>
      </c>
    </row>
    <row r="382" spans="1:9" x14ac:dyDescent="0.25">
      <c r="A382" s="11">
        <v>44228</v>
      </c>
      <c r="B382" s="11" t="s">
        <v>673</v>
      </c>
      <c r="C382" s="11" t="s">
        <v>234</v>
      </c>
      <c r="D382" s="10" t="s">
        <v>65</v>
      </c>
      <c r="E382" s="10" t="s">
        <v>33</v>
      </c>
      <c r="F382" s="10">
        <f t="shared" si="20"/>
        <v>117</v>
      </c>
      <c r="G382" s="10" t="str">
        <f t="shared" si="21"/>
        <v>PET</v>
      </c>
      <c r="H382" s="10">
        <f t="shared" si="22"/>
        <v>4.8499999999999996</v>
      </c>
      <c r="I382" s="10">
        <f t="shared" si="23"/>
        <v>567.44999999999993</v>
      </c>
    </row>
    <row r="383" spans="1:9" x14ac:dyDescent="0.25">
      <c r="A383" s="11">
        <v>44228</v>
      </c>
      <c r="B383" s="11" t="s">
        <v>674</v>
      </c>
      <c r="C383" s="11" t="s">
        <v>141</v>
      </c>
      <c r="D383" s="10" t="s">
        <v>66</v>
      </c>
      <c r="E383" s="10" t="s">
        <v>41</v>
      </c>
      <c r="F383" s="10">
        <f t="shared" si="20"/>
        <v>77</v>
      </c>
      <c r="G383" s="10" t="str">
        <f t="shared" si="21"/>
        <v>PEX</v>
      </c>
      <c r="H383" s="10">
        <f t="shared" si="22"/>
        <v>4.25</v>
      </c>
      <c r="I383" s="10">
        <f t="shared" si="23"/>
        <v>327.25</v>
      </c>
    </row>
    <row r="384" spans="1:9" x14ac:dyDescent="0.25">
      <c r="A384" s="11">
        <v>44228</v>
      </c>
      <c r="B384" s="11" t="s">
        <v>675</v>
      </c>
      <c r="C384" s="11" t="s">
        <v>82</v>
      </c>
      <c r="D384" s="10" t="s">
        <v>67</v>
      </c>
      <c r="E384" s="10" t="s">
        <v>50</v>
      </c>
      <c r="F384" s="10">
        <f t="shared" si="20"/>
        <v>62</v>
      </c>
      <c r="G384" s="10" t="str">
        <f t="shared" si="21"/>
        <v>PEX</v>
      </c>
      <c r="H384" s="10">
        <f t="shared" si="22"/>
        <v>4.25</v>
      </c>
      <c r="I384" s="10">
        <f t="shared" si="23"/>
        <v>263.5</v>
      </c>
    </row>
    <row r="385" spans="1:9" x14ac:dyDescent="0.25">
      <c r="A385" s="11">
        <v>44228</v>
      </c>
      <c r="B385" s="11" t="s">
        <v>676</v>
      </c>
      <c r="C385" s="11" t="s">
        <v>188</v>
      </c>
      <c r="D385" s="10" t="s">
        <v>66</v>
      </c>
      <c r="E385" s="10" t="s">
        <v>4</v>
      </c>
      <c r="F385" s="10">
        <f t="shared" si="20"/>
        <v>16</v>
      </c>
      <c r="G385" s="10" t="str">
        <f t="shared" si="21"/>
        <v>PEM</v>
      </c>
      <c r="H385" s="10">
        <f t="shared" si="22"/>
        <v>3.75</v>
      </c>
      <c r="I385" s="10">
        <f t="shared" si="23"/>
        <v>60</v>
      </c>
    </row>
    <row r="386" spans="1:9" x14ac:dyDescent="0.25">
      <c r="A386" s="11">
        <v>44228</v>
      </c>
      <c r="B386" s="11" t="s">
        <v>677</v>
      </c>
      <c r="C386" s="11" t="s">
        <v>206</v>
      </c>
      <c r="D386" s="10" t="s">
        <v>67</v>
      </c>
      <c r="E386" s="10" t="s">
        <v>14</v>
      </c>
      <c r="F386" s="10">
        <f t="shared" si="20"/>
        <v>40</v>
      </c>
      <c r="G386" s="10" t="str">
        <f t="shared" si="21"/>
        <v>PEM</v>
      </c>
      <c r="H386" s="10">
        <f t="shared" si="22"/>
        <v>3.75</v>
      </c>
      <c r="I386" s="10">
        <f t="shared" si="23"/>
        <v>150</v>
      </c>
    </row>
    <row r="387" spans="1:9" x14ac:dyDescent="0.25">
      <c r="A387" s="11">
        <v>44228</v>
      </c>
      <c r="B387" s="11" t="s">
        <v>678</v>
      </c>
      <c r="C387" s="11" t="s">
        <v>150</v>
      </c>
      <c r="D387" s="10" t="s">
        <v>66</v>
      </c>
      <c r="E387" s="10" t="s">
        <v>44</v>
      </c>
      <c r="F387" s="10">
        <f t="shared" si="20"/>
        <v>104</v>
      </c>
      <c r="G387" s="10" t="str">
        <f t="shared" si="21"/>
        <v>PET</v>
      </c>
      <c r="H387" s="10">
        <f t="shared" si="22"/>
        <v>4.8499999999999996</v>
      </c>
      <c r="I387" s="10">
        <f t="shared" si="23"/>
        <v>504.4</v>
      </c>
    </row>
    <row r="388" spans="1:9" x14ac:dyDescent="0.25">
      <c r="A388" s="11">
        <v>44228</v>
      </c>
      <c r="B388" s="11" t="s">
        <v>679</v>
      </c>
      <c r="C388" s="11" t="s">
        <v>166</v>
      </c>
      <c r="D388" s="10" t="s">
        <v>66</v>
      </c>
      <c r="E388" s="10" t="s">
        <v>15</v>
      </c>
      <c r="F388" s="10">
        <f t="shared" ref="F388:F451" si="24">IF(E388="Sainte-Clotilde",6,INDEX(Matrice_KM,MATCH(E388,liste_communes,0),MATCH("Sainte-Clotilde",liste_communes,0)))</f>
        <v>39</v>
      </c>
      <c r="G388" s="10" t="str">
        <f t="shared" si="21"/>
        <v>PEM</v>
      </c>
      <c r="H388" s="10">
        <f t="shared" si="22"/>
        <v>3.75</v>
      </c>
      <c r="I388" s="10">
        <f t="shared" si="23"/>
        <v>146.25</v>
      </c>
    </row>
    <row r="389" spans="1:9" x14ac:dyDescent="0.25">
      <c r="A389" s="11">
        <v>44228</v>
      </c>
      <c r="B389" s="11" t="s">
        <v>680</v>
      </c>
      <c r="C389" s="11" t="s">
        <v>230</v>
      </c>
      <c r="D389" s="10" t="s">
        <v>65</v>
      </c>
      <c r="E389" s="10" t="s">
        <v>6</v>
      </c>
      <c r="F389" s="10">
        <f t="shared" si="24"/>
        <v>12</v>
      </c>
      <c r="G389" s="10" t="str">
        <f t="shared" ref="G389:G452" si="25">IF(F389&lt;50,"PEM",IF(F389&lt;100,"PEX","PET"))</f>
        <v>PEM</v>
      </c>
      <c r="H389" s="10">
        <f t="shared" ref="H389:H452" si="26">IF(G389="PEM",3.75,IF(G389="PEX",4.25,4.85))</f>
        <v>3.75</v>
      </c>
      <c r="I389" s="10">
        <f t="shared" ref="I389:I452" si="27">F389*H389</f>
        <v>45</v>
      </c>
    </row>
    <row r="390" spans="1:9" x14ac:dyDescent="0.25">
      <c r="A390" s="11">
        <v>44228</v>
      </c>
      <c r="B390" s="11" t="s">
        <v>681</v>
      </c>
      <c r="C390" s="11" t="s">
        <v>202</v>
      </c>
      <c r="D390" s="10" t="s">
        <v>65</v>
      </c>
      <c r="E390" s="10" t="s">
        <v>13</v>
      </c>
      <c r="F390" s="10">
        <f t="shared" si="24"/>
        <v>38</v>
      </c>
      <c r="G390" s="10" t="str">
        <f t="shared" si="25"/>
        <v>PEM</v>
      </c>
      <c r="H390" s="10">
        <f t="shared" si="26"/>
        <v>3.75</v>
      </c>
      <c r="I390" s="10">
        <f t="shared" si="27"/>
        <v>142.5</v>
      </c>
    </row>
    <row r="391" spans="1:9" x14ac:dyDescent="0.25">
      <c r="A391" s="11">
        <v>44228</v>
      </c>
      <c r="B391" s="11" t="s">
        <v>682</v>
      </c>
      <c r="C391" s="11" t="s">
        <v>291</v>
      </c>
      <c r="D391" s="10" t="s">
        <v>65</v>
      </c>
      <c r="E391" s="10" t="s">
        <v>28</v>
      </c>
      <c r="F391" s="10">
        <f t="shared" si="24"/>
        <v>73</v>
      </c>
      <c r="G391" s="10" t="str">
        <f t="shared" si="25"/>
        <v>PEX</v>
      </c>
      <c r="H391" s="10">
        <f t="shared" si="26"/>
        <v>4.25</v>
      </c>
      <c r="I391" s="10">
        <f t="shared" si="27"/>
        <v>310.25</v>
      </c>
    </row>
    <row r="392" spans="1:9" x14ac:dyDescent="0.25">
      <c r="A392" s="11">
        <v>44228</v>
      </c>
      <c r="B392" s="11" t="s">
        <v>683</v>
      </c>
      <c r="C392" s="11" t="s">
        <v>116</v>
      </c>
      <c r="D392" s="10" t="s">
        <v>65</v>
      </c>
      <c r="E392" s="10" t="s">
        <v>9</v>
      </c>
      <c r="F392" s="10">
        <f t="shared" si="24"/>
        <v>35</v>
      </c>
      <c r="G392" s="10" t="str">
        <f t="shared" si="25"/>
        <v>PEM</v>
      </c>
      <c r="H392" s="10">
        <f t="shared" si="26"/>
        <v>3.75</v>
      </c>
      <c r="I392" s="10">
        <f t="shared" si="27"/>
        <v>131.25</v>
      </c>
    </row>
    <row r="393" spans="1:9" x14ac:dyDescent="0.25">
      <c r="A393" s="11">
        <v>44229</v>
      </c>
      <c r="B393" s="11" t="s">
        <v>684</v>
      </c>
      <c r="C393" s="11" t="s">
        <v>271</v>
      </c>
      <c r="D393" s="10" t="s">
        <v>65</v>
      </c>
      <c r="E393" s="10" t="s">
        <v>41</v>
      </c>
      <c r="F393" s="10">
        <f t="shared" si="24"/>
        <v>77</v>
      </c>
      <c r="G393" s="10" t="str">
        <f t="shared" si="25"/>
        <v>PEX</v>
      </c>
      <c r="H393" s="10">
        <f t="shared" si="26"/>
        <v>4.25</v>
      </c>
      <c r="I393" s="10">
        <f t="shared" si="27"/>
        <v>327.25</v>
      </c>
    </row>
    <row r="394" spans="1:9" x14ac:dyDescent="0.25">
      <c r="A394" s="11">
        <v>44229</v>
      </c>
      <c r="B394" s="11" t="s">
        <v>685</v>
      </c>
      <c r="C394" s="11" t="s">
        <v>129</v>
      </c>
      <c r="D394" s="10" t="s">
        <v>66</v>
      </c>
      <c r="E394" s="10" t="s">
        <v>25</v>
      </c>
      <c r="F394" s="10">
        <f t="shared" si="24"/>
        <v>65</v>
      </c>
      <c r="G394" s="10" t="str">
        <f t="shared" si="25"/>
        <v>PEX</v>
      </c>
      <c r="H394" s="10">
        <f t="shared" si="26"/>
        <v>4.25</v>
      </c>
      <c r="I394" s="10">
        <f t="shared" si="27"/>
        <v>276.25</v>
      </c>
    </row>
    <row r="395" spans="1:9" x14ac:dyDescent="0.25">
      <c r="A395" s="11">
        <v>44229</v>
      </c>
      <c r="B395" s="11" t="s">
        <v>686</v>
      </c>
      <c r="C395" s="11" t="s">
        <v>201</v>
      </c>
      <c r="D395" s="10" t="s">
        <v>66</v>
      </c>
      <c r="E395" s="10" t="s">
        <v>0</v>
      </c>
      <c r="F395" s="10">
        <f t="shared" si="24"/>
        <v>4</v>
      </c>
      <c r="G395" s="10" t="str">
        <f t="shared" si="25"/>
        <v>PEM</v>
      </c>
      <c r="H395" s="10">
        <f t="shared" si="26"/>
        <v>3.75</v>
      </c>
      <c r="I395" s="10">
        <f t="shared" si="27"/>
        <v>15</v>
      </c>
    </row>
    <row r="396" spans="1:9" x14ac:dyDescent="0.25">
      <c r="A396" s="11">
        <v>44229</v>
      </c>
      <c r="B396" s="11" t="s">
        <v>687</v>
      </c>
      <c r="C396" s="11" t="s">
        <v>139</v>
      </c>
      <c r="D396" s="10" t="s">
        <v>66</v>
      </c>
      <c r="E396" s="10" t="s">
        <v>23</v>
      </c>
      <c r="F396" s="10">
        <f t="shared" si="24"/>
        <v>54</v>
      </c>
      <c r="G396" s="10" t="str">
        <f t="shared" si="25"/>
        <v>PEX</v>
      </c>
      <c r="H396" s="10">
        <f t="shared" si="26"/>
        <v>4.25</v>
      </c>
      <c r="I396" s="10">
        <f t="shared" si="27"/>
        <v>229.5</v>
      </c>
    </row>
    <row r="397" spans="1:9" x14ac:dyDescent="0.25">
      <c r="A397" s="11">
        <v>44229</v>
      </c>
      <c r="B397" s="11" t="s">
        <v>688</v>
      </c>
      <c r="C397" s="11" t="s">
        <v>86</v>
      </c>
      <c r="D397" s="10" t="s">
        <v>66</v>
      </c>
      <c r="E397" s="10" t="s">
        <v>0</v>
      </c>
      <c r="F397" s="10">
        <f t="shared" si="24"/>
        <v>4</v>
      </c>
      <c r="G397" s="10" t="str">
        <f t="shared" si="25"/>
        <v>PEM</v>
      </c>
      <c r="H397" s="10">
        <f t="shared" si="26"/>
        <v>3.75</v>
      </c>
      <c r="I397" s="10">
        <f t="shared" si="27"/>
        <v>15</v>
      </c>
    </row>
    <row r="398" spans="1:9" x14ac:dyDescent="0.25">
      <c r="A398" s="11">
        <v>44229</v>
      </c>
      <c r="B398" s="11" t="s">
        <v>689</v>
      </c>
      <c r="C398" s="11" t="s">
        <v>105</v>
      </c>
      <c r="D398" s="10" t="s">
        <v>65</v>
      </c>
      <c r="E398" s="10" t="s">
        <v>29</v>
      </c>
      <c r="F398" s="10">
        <f t="shared" si="24"/>
        <v>70</v>
      </c>
      <c r="G398" s="10" t="str">
        <f t="shared" si="25"/>
        <v>PEX</v>
      </c>
      <c r="H398" s="10">
        <f t="shared" si="26"/>
        <v>4.25</v>
      </c>
      <c r="I398" s="10">
        <f t="shared" si="27"/>
        <v>297.5</v>
      </c>
    </row>
    <row r="399" spans="1:9" x14ac:dyDescent="0.25">
      <c r="A399" s="11">
        <v>44229</v>
      </c>
      <c r="B399" s="11" t="s">
        <v>690</v>
      </c>
      <c r="C399" s="11" t="s">
        <v>236</v>
      </c>
      <c r="D399" s="10" t="s">
        <v>66</v>
      </c>
      <c r="E399" s="10" t="s">
        <v>54</v>
      </c>
      <c r="F399" s="10">
        <f t="shared" si="24"/>
        <v>32</v>
      </c>
      <c r="G399" s="10" t="str">
        <f t="shared" si="25"/>
        <v>PEM</v>
      </c>
      <c r="H399" s="10">
        <f t="shared" si="26"/>
        <v>3.75</v>
      </c>
      <c r="I399" s="10">
        <f t="shared" si="27"/>
        <v>120</v>
      </c>
    </row>
    <row r="400" spans="1:9" x14ac:dyDescent="0.25">
      <c r="A400" s="11">
        <v>44229</v>
      </c>
      <c r="B400" s="11" t="s">
        <v>691</v>
      </c>
      <c r="C400" s="11" t="s">
        <v>225</v>
      </c>
      <c r="D400" s="10" t="s">
        <v>67</v>
      </c>
      <c r="E400" s="10" t="s">
        <v>40</v>
      </c>
      <c r="F400" s="10">
        <f t="shared" si="24"/>
        <v>91</v>
      </c>
      <c r="G400" s="10" t="str">
        <f t="shared" si="25"/>
        <v>PEX</v>
      </c>
      <c r="H400" s="10">
        <f t="shared" si="26"/>
        <v>4.25</v>
      </c>
      <c r="I400" s="10">
        <f t="shared" si="27"/>
        <v>386.75</v>
      </c>
    </row>
    <row r="401" spans="1:9" x14ac:dyDescent="0.25">
      <c r="A401" s="11">
        <v>44229</v>
      </c>
      <c r="B401" s="11" t="s">
        <v>692</v>
      </c>
      <c r="C401" s="11" t="s">
        <v>216</v>
      </c>
      <c r="D401" s="10" t="s">
        <v>65</v>
      </c>
      <c r="E401" s="10" t="s">
        <v>52</v>
      </c>
      <c r="F401" s="10">
        <f t="shared" si="24"/>
        <v>39</v>
      </c>
      <c r="G401" s="10" t="str">
        <f t="shared" si="25"/>
        <v>PEM</v>
      </c>
      <c r="H401" s="10">
        <f t="shared" si="26"/>
        <v>3.75</v>
      </c>
      <c r="I401" s="10">
        <f t="shared" si="27"/>
        <v>146.25</v>
      </c>
    </row>
    <row r="402" spans="1:9" x14ac:dyDescent="0.25">
      <c r="A402" s="11">
        <v>44229</v>
      </c>
      <c r="B402" s="11" t="s">
        <v>693</v>
      </c>
      <c r="C402" s="11" t="s">
        <v>101</v>
      </c>
      <c r="D402" s="10" t="s">
        <v>66</v>
      </c>
      <c r="E402" s="10" t="s">
        <v>26</v>
      </c>
      <c r="F402" s="10">
        <f t="shared" si="24"/>
        <v>69</v>
      </c>
      <c r="G402" s="10" t="str">
        <f t="shared" si="25"/>
        <v>PEX</v>
      </c>
      <c r="H402" s="10">
        <f t="shared" si="26"/>
        <v>4.25</v>
      </c>
      <c r="I402" s="10">
        <f t="shared" si="27"/>
        <v>293.25</v>
      </c>
    </row>
    <row r="403" spans="1:9" x14ac:dyDescent="0.25">
      <c r="A403" s="11">
        <v>44229</v>
      </c>
      <c r="B403" s="11" t="s">
        <v>694</v>
      </c>
      <c r="C403" s="11" t="s">
        <v>220</v>
      </c>
      <c r="D403" s="10" t="s">
        <v>66</v>
      </c>
      <c r="E403" s="10" t="s">
        <v>28</v>
      </c>
      <c r="F403" s="10">
        <f t="shared" si="24"/>
        <v>73</v>
      </c>
      <c r="G403" s="10" t="str">
        <f t="shared" si="25"/>
        <v>PEX</v>
      </c>
      <c r="H403" s="10">
        <f t="shared" si="26"/>
        <v>4.25</v>
      </c>
      <c r="I403" s="10">
        <f t="shared" si="27"/>
        <v>310.25</v>
      </c>
    </row>
    <row r="404" spans="1:9" x14ac:dyDescent="0.25">
      <c r="A404" s="11">
        <v>44229</v>
      </c>
      <c r="B404" s="11" t="s">
        <v>695</v>
      </c>
      <c r="C404" s="11" t="s">
        <v>248</v>
      </c>
      <c r="D404" s="10" t="s">
        <v>65</v>
      </c>
      <c r="E404" s="10" t="s">
        <v>24</v>
      </c>
      <c r="F404" s="10">
        <f t="shared" si="24"/>
        <v>56</v>
      </c>
      <c r="G404" s="10" t="str">
        <f t="shared" si="25"/>
        <v>PEX</v>
      </c>
      <c r="H404" s="10">
        <f t="shared" si="26"/>
        <v>4.25</v>
      </c>
      <c r="I404" s="10">
        <f t="shared" si="27"/>
        <v>238</v>
      </c>
    </row>
    <row r="405" spans="1:9" x14ac:dyDescent="0.25">
      <c r="A405" s="11">
        <v>44230</v>
      </c>
      <c r="B405" s="11" t="s">
        <v>696</v>
      </c>
      <c r="C405" s="11" t="s">
        <v>287</v>
      </c>
      <c r="D405" s="10" t="s">
        <v>65</v>
      </c>
      <c r="E405" s="10" t="s">
        <v>40</v>
      </c>
      <c r="F405" s="10">
        <f t="shared" si="24"/>
        <v>91</v>
      </c>
      <c r="G405" s="10" t="str">
        <f t="shared" si="25"/>
        <v>PEX</v>
      </c>
      <c r="H405" s="10">
        <f t="shared" si="26"/>
        <v>4.25</v>
      </c>
      <c r="I405" s="10">
        <f t="shared" si="27"/>
        <v>386.75</v>
      </c>
    </row>
    <row r="406" spans="1:9" x14ac:dyDescent="0.25">
      <c r="A406" s="11">
        <v>44230</v>
      </c>
      <c r="B406" s="11" t="s">
        <v>697</v>
      </c>
      <c r="C406" s="11" t="s">
        <v>291</v>
      </c>
      <c r="D406" s="10" t="s">
        <v>65</v>
      </c>
      <c r="E406" s="10" t="s">
        <v>53</v>
      </c>
      <c r="F406" s="10">
        <f t="shared" si="24"/>
        <v>45</v>
      </c>
      <c r="G406" s="10" t="str">
        <f t="shared" si="25"/>
        <v>PEM</v>
      </c>
      <c r="H406" s="10">
        <f t="shared" si="26"/>
        <v>3.75</v>
      </c>
      <c r="I406" s="10">
        <f t="shared" si="27"/>
        <v>168.75</v>
      </c>
    </row>
    <row r="407" spans="1:9" x14ac:dyDescent="0.25">
      <c r="A407" s="11">
        <v>44230</v>
      </c>
      <c r="B407" s="11" t="s">
        <v>698</v>
      </c>
      <c r="C407" s="11" t="s">
        <v>283</v>
      </c>
      <c r="D407" s="10" t="s">
        <v>66</v>
      </c>
      <c r="E407" s="10" t="s">
        <v>7</v>
      </c>
      <c r="F407" s="10">
        <f t="shared" si="24"/>
        <v>18</v>
      </c>
      <c r="G407" s="10" t="str">
        <f t="shared" si="25"/>
        <v>PEM</v>
      </c>
      <c r="H407" s="10">
        <f t="shared" si="26"/>
        <v>3.75</v>
      </c>
      <c r="I407" s="10">
        <f t="shared" si="27"/>
        <v>67.5</v>
      </c>
    </row>
    <row r="408" spans="1:9" x14ac:dyDescent="0.25">
      <c r="A408" s="11">
        <v>44230</v>
      </c>
      <c r="B408" s="11" t="s">
        <v>699</v>
      </c>
      <c r="C408" s="11" t="s">
        <v>143</v>
      </c>
      <c r="D408" s="10" t="s">
        <v>66</v>
      </c>
      <c r="E408" s="10" t="s">
        <v>42</v>
      </c>
      <c r="F408" s="10">
        <f t="shared" si="24"/>
        <v>104</v>
      </c>
      <c r="G408" s="10" t="str">
        <f t="shared" si="25"/>
        <v>PET</v>
      </c>
      <c r="H408" s="10">
        <f t="shared" si="26"/>
        <v>4.8499999999999996</v>
      </c>
      <c r="I408" s="10">
        <f t="shared" si="27"/>
        <v>504.4</v>
      </c>
    </row>
    <row r="409" spans="1:9" x14ac:dyDescent="0.25">
      <c r="A409" s="11">
        <v>44230</v>
      </c>
      <c r="B409" s="11" t="s">
        <v>700</v>
      </c>
      <c r="C409" s="11" t="s">
        <v>115</v>
      </c>
      <c r="D409" s="10" t="s">
        <v>65</v>
      </c>
      <c r="E409" s="10" t="s">
        <v>55</v>
      </c>
      <c r="F409" s="10">
        <f t="shared" si="24"/>
        <v>41</v>
      </c>
      <c r="G409" s="10" t="str">
        <f t="shared" si="25"/>
        <v>PEM</v>
      </c>
      <c r="H409" s="10">
        <f t="shared" si="26"/>
        <v>3.75</v>
      </c>
      <c r="I409" s="10">
        <f t="shared" si="27"/>
        <v>153.75</v>
      </c>
    </row>
    <row r="410" spans="1:9" x14ac:dyDescent="0.25">
      <c r="A410" s="11">
        <v>44230</v>
      </c>
      <c r="B410" s="11" t="s">
        <v>701</v>
      </c>
      <c r="C410" s="11" t="s">
        <v>110</v>
      </c>
      <c r="D410" s="10" t="s">
        <v>66</v>
      </c>
      <c r="E410" s="10" t="s">
        <v>3</v>
      </c>
      <c r="F410" s="10">
        <f t="shared" si="24"/>
        <v>11</v>
      </c>
      <c r="G410" s="10" t="str">
        <f t="shared" si="25"/>
        <v>PEM</v>
      </c>
      <c r="H410" s="10">
        <f t="shared" si="26"/>
        <v>3.75</v>
      </c>
      <c r="I410" s="10">
        <f t="shared" si="27"/>
        <v>41.25</v>
      </c>
    </row>
    <row r="411" spans="1:9" x14ac:dyDescent="0.25">
      <c r="A411" s="11">
        <v>44230</v>
      </c>
      <c r="B411" s="11" t="s">
        <v>702</v>
      </c>
      <c r="C411" s="11" t="s">
        <v>244</v>
      </c>
      <c r="D411" s="10" t="s">
        <v>66</v>
      </c>
      <c r="E411" s="10" t="s">
        <v>59</v>
      </c>
      <c r="F411" s="10">
        <f t="shared" si="24"/>
        <v>17</v>
      </c>
      <c r="G411" s="10" t="str">
        <f t="shared" si="25"/>
        <v>PEM</v>
      </c>
      <c r="H411" s="10">
        <f t="shared" si="26"/>
        <v>3.75</v>
      </c>
      <c r="I411" s="10">
        <f t="shared" si="27"/>
        <v>63.75</v>
      </c>
    </row>
    <row r="412" spans="1:9" x14ac:dyDescent="0.25">
      <c r="A412" s="11">
        <v>44230</v>
      </c>
      <c r="B412" s="11" t="s">
        <v>703</v>
      </c>
      <c r="C412" s="11" t="s">
        <v>176</v>
      </c>
      <c r="D412" s="10" t="s">
        <v>66</v>
      </c>
      <c r="E412" s="10" t="s">
        <v>16</v>
      </c>
      <c r="F412" s="10">
        <f t="shared" si="24"/>
        <v>41</v>
      </c>
      <c r="G412" s="10" t="str">
        <f t="shared" si="25"/>
        <v>PEM</v>
      </c>
      <c r="H412" s="10">
        <f t="shared" si="26"/>
        <v>3.75</v>
      </c>
      <c r="I412" s="10">
        <f t="shared" si="27"/>
        <v>153.75</v>
      </c>
    </row>
    <row r="413" spans="1:9" x14ac:dyDescent="0.25">
      <c r="A413" s="11">
        <v>44230</v>
      </c>
      <c r="B413" s="11" t="s">
        <v>704</v>
      </c>
      <c r="C413" s="11" t="s">
        <v>150</v>
      </c>
      <c r="D413" s="10" t="s">
        <v>66</v>
      </c>
      <c r="E413" s="10" t="s">
        <v>61</v>
      </c>
      <c r="F413" s="10">
        <f t="shared" si="24"/>
        <v>10</v>
      </c>
      <c r="G413" s="10" t="str">
        <f t="shared" si="25"/>
        <v>PEM</v>
      </c>
      <c r="H413" s="10">
        <f t="shared" si="26"/>
        <v>3.75</v>
      </c>
      <c r="I413" s="10">
        <f t="shared" si="27"/>
        <v>37.5</v>
      </c>
    </row>
    <row r="414" spans="1:9" x14ac:dyDescent="0.25">
      <c r="A414" s="11">
        <v>44230</v>
      </c>
      <c r="B414" s="11" t="s">
        <v>705</v>
      </c>
      <c r="C414" s="11" t="s">
        <v>269</v>
      </c>
      <c r="D414" s="10" t="s">
        <v>66</v>
      </c>
      <c r="E414" s="10" t="s">
        <v>16</v>
      </c>
      <c r="F414" s="10">
        <f t="shared" si="24"/>
        <v>41</v>
      </c>
      <c r="G414" s="10" t="str">
        <f t="shared" si="25"/>
        <v>PEM</v>
      </c>
      <c r="H414" s="10">
        <f t="shared" si="26"/>
        <v>3.75</v>
      </c>
      <c r="I414" s="10">
        <f t="shared" si="27"/>
        <v>153.75</v>
      </c>
    </row>
    <row r="415" spans="1:9" x14ac:dyDescent="0.25">
      <c r="A415" s="11">
        <v>44230</v>
      </c>
      <c r="B415" s="11" t="s">
        <v>706</v>
      </c>
      <c r="C415" s="11" t="s">
        <v>253</v>
      </c>
      <c r="D415" s="10" t="s">
        <v>66</v>
      </c>
      <c r="E415" s="10" t="s">
        <v>46</v>
      </c>
      <c r="F415" s="10">
        <f t="shared" si="24"/>
        <v>90</v>
      </c>
      <c r="G415" s="10" t="str">
        <f t="shared" si="25"/>
        <v>PEX</v>
      </c>
      <c r="H415" s="10">
        <f t="shared" si="26"/>
        <v>4.25</v>
      </c>
      <c r="I415" s="10">
        <f t="shared" si="27"/>
        <v>382.5</v>
      </c>
    </row>
    <row r="416" spans="1:9" x14ac:dyDescent="0.25">
      <c r="A416" s="11">
        <v>44230</v>
      </c>
      <c r="B416" s="11" t="s">
        <v>707</v>
      </c>
      <c r="C416" s="11" t="s">
        <v>168</v>
      </c>
      <c r="D416" s="10" t="s">
        <v>66</v>
      </c>
      <c r="E416" s="10" t="s">
        <v>57</v>
      </c>
      <c r="F416" s="10">
        <f t="shared" si="24"/>
        <v>26</v>
      </c>
      <c r="G416" s="10" t="str">
        <f t="shared" si="25"/>
        <v>PEM</v>
      </c>
      <c r="H416" s="10">
        <f t="shared" si="26"/>
        <v>3.75</v>
      </c>
      <c r="I416" s="10">
        <f t="shared" si="27"/>
        <v>97.5</v>
      </c>
    </row>
    <row r="417" spans="1:9" x14ac:dyDescent="0.25">
      <c r="A417" s="11">
        <v>44230</v>
      </c>
      <c r="B417" s="11" t="s">
        <v>708</v>
      </c>
      <c r="C417" s="11" t="s">
        <v>96</v>
      </c>
      <c r="D417" s="10" t="s">
        <v>65</v>
      </c>
      <c r="E417" s="10" t="s">
        <v>27</v>
      </c>
      <c r="F417" s="10">
        <f t="shared" si="24"/>
        <v>72</v>
      </c>
      <c r="G417" s="10" t="str">
        <f t="shared" si="25"/>
        <v>PEX</v>
      </c>
      <c r="H417" s="10">
        <f t="shared" si="26"/>
        <v>4.25</v>
      </c>
      <c r="I417" s="10">
        <f t="shared" si="27"/>
        <v>306</v>
      </c>
    </row>
    <row r="418" spans="1:9" x14ac:dyDescent="0.25">
      <c r="A418" s="11">
        <v>44231</v>
      </c>
      <c r="B418" s="11" t="s">
        <v>709</v>
      </c>
      <c r="C418" s="11" t="s">
        <v>245</v>
      </c>
      <c r="D418" s="10" t="s">
        <v>66</v>
      </c>
      <c r="E418" s="10" t="s">
        <v>54</v>
      </c>
      <c r="F418" s="10">
        <f t="shared" si="24"/>
        <v>32</v>
      </c>
      <c r="G418" s="10" t="str">
        <f t="shared" si="25"/>
        <v>PEM</v>
      </c>
      <c r="H418" s="10">
        <f t="shared" si="26"/>
        <v>3.75</v>
      </c>
      <c r="I418" s="10">
        <f t="shared" si="27"/>
        <v>120</v>
      </c>
    </row>
    <row r="419" spans="1:9" x14ac:dyDescent="0.25">
      <c r="A419" s="11">
        <v>44231</v>
      </c>
      <c r="B419" s="11" t="s">
        <v>710</v>
      </c>
      <c r="C419" s="11" t="s">
        <v>235</v>
      </c>
      <c r="D419" s="10" t="s">
        <v>66</v>
      </c>
      <c r="E419" s="10" t="s">
        <v>0</v>
      </c>
      <c r="F419" s="10">
        <f t="shared" si="24"/>
        <v>4</v>
      </c>
      <c r="G419" s="10" t="str">
        <f t="shared" si="25"/>
        <v>PEM</v>
      </c>
      <c r="H419" s="10">
        <f t="shared" si="26"/>
        <v>3.75</v>
      </c>
      <c r="I419" s="10">
        <f t="shared" si="27"/>
        <v>15</v>
      </c>
    </row>
    <row r="420" spans="1:9" x14ac:dyDescent="0.25">
      <c r="A420" s="11">
        <v>44231</v>
      </c>
      <c r="B420" s="11" t="s">
        <v>711</v>
      </c>
      <c r="C420" s="11" t="s">
        <v>156</v>
      </c>
      <c r="D420" s="10" t="s">
        <v>66</v>
      </c>
      <c r="E420" s="10" t="s">
        <v>60</v>
      </c>
      <c r="F420" s="10">
        <f t="shared" si="24"/>
        <v>21</v>
      </c>
      <c r="G420" s="10" t="str">
        <f t="shared" si="25"/>
        <v>PEM</v>
      </c>
      <c r="H420" s="10">
        <f t="shared" si="26"/>
        <v>3.75</v>
      </c>
      <c r="I420" s="10">
        <f t="shared" si="27"/>
        <v>78.75</v>
      </c>
    </row>
    <row r="421" spans="1:9" x14ac:dyDescent="0.25">
      <c r="A421" s="11">
        <v>44231</v>
      </c>
      <c r="B421" s="11" t="s">
        <v>712</v>
      </c>
      <c r="C421" s="11" t="s">
        <v>227</v>
      </c>
      <c r="D421" s="10" t="s">
        <v>65</v>
      </c>
      <c r="E421" s="10" t="s">
        <v>26</v>
      </c>
      <c r="F421" s="10">
        <f t="shared" si="24"/>
        <v>69</v>
      </c>
      <c r="G421" s="10" t="str">
        <f t="shared" si="25"/>
        <v>PEX</v>
      </c>
      <c r="H421" s="10">
        <f t="shared" si="26"/>
        <v>4.25</v>
      </c>
      <c r="I421" s="10">
        <f t="shared" si="27"/>
        <v>293.25</v>
      </c>
    </row>
    <row r="422" spans="1:9" x14ac:dyDescent="0.25">
      <c r="A422" s="11">
        <v>44231</v>
      </c>
      <c r="B422" s="11" t="s">
        <v>713</v>
      </c>
      <c r="C422" s="11" t="s">
        <v>106</v>
      </c>
      <c r="D422" s="10" t="s">
        <v>67</v>
      </c>
      <c r="E422" s="10" t="s">
        <v>36</v>
      </c>
      <c r="F422" s="10">
        <f t="shared" si="24"/>
        <v>96</v>
      </c>
      <c r="G422" s="10" t="str">
        <f t="shared" si="25"/>
        <v>PEX</v>
      </c>
      <c r="H422" s="10">
        <f t="shared" si="26"/>
        <v>4.25</v>
      </c>
      <c r="I422" s="10">
        <f t="shared" si="27"/>
        <v>408</v>
      </c>
    </row>
    <row r="423" spans="1:9" x14ac:dyDescent="0.25">
      <c r="A423" s="11">
        <v>44231</v>
      </c>
      <c r="B423" s="11" t="s">
        <v>714</v>
      </c>
      <c r="C423" s="11" t="s">
        <v>238</v>
      </c>
      <c r="D423" s="10" t="s">
        <v>65</v>
      </c>
      <c r="E423" s="10" t="s">
        <v>16</v>
      </c>
      <c r="F423" s="10">
        <f t="shared" si="24"/>
        <v>41</v>
      </c>
      <c r="G423" s="10" t="str">
        <f t="shared" si="25"/>
        <v>PEM</v>
      </c>
      <c r="H423" s="10">
        <f t="shared" si="26"/>
        <v>3.75</v>
      </c>
      <c r="I423" s="10">
        <f t="shared" si="27"/>
        <v>153.75</v>
      </c>
    </row>
    <row r="424" spans="1:9" x14ac:dyDescent="0.25">
      <c r="A424" s="11">
        <v>44231</v>
      </c>
      <c r="B424" s="11" t="s">
        <v>715</v>
      </c>
      <c r="C424" s="11" t="s">
        <v>190</v>
      </c>
      <c r="D424" s="10" t="s">
        <v>66</v>
      </c>
      <c r="E424" s="10" t="s">
        <v>33</v>
      </c>
      <c r="F424" s="10">
        <f t="shared" si="24"/>
        <v>117</v>
      </c>
      <c r="G424" s="10" t="str">
        <f t="shared" si="25"/>
        <v>PET</v>
      </c>
      <c r="H424" s="10">
        <f t="shared" si="26"/>
        <v>4.8499999999999996</v>
      </c>
      <c r="I424" s="10">
        <f t="shared" si="27"/>
        <v>567.44999999999993</v>
      </c>
    </row>
    <row r="425" spans="1:9" x14ac:dyDescent="0.25">
      <c r="A425" s="11">
        <v>44231</v>
      </c>
      <c r="B425" s="11" t="s">
        <v>716</v>
      </c>
      <c r="C425" s="11" t="s">
        <v>118</v>
      </c>
      <c r="D425" s="10" t="s">
        <v>65</v>
      </c>
      <c r="E425" s="10" t="s">
        <v>22</v>
      </c>
      <c r="F425" s="10">
        <f t="shared" si="24"/>
        <v>58</v>
      </c>
      <c r="G425" s="10" t="str">
        <f t="shared" si="25"/>
        <v>PEX</v>
      </c>
      <c r="H425" s="10">
        <f t="shared" si="26"/>
        <v>4.25</v>
      </c>
      <c r="I425" s="10">
        <f t="shared" si="27"/>
        <v>246.5</v>
      </c>
    </row>
    <row r="426" spans="1:9" x14ac:dyDescent="0.25">
      <c r="A426" s="11">
        <v>44231</v>
      </c>
      <c r="B426" s="11" t="s">
        <v>717</v>
      </c>
      <c r="C426" s="11" t="s">
        <v>202</v>
      </c>
      <c r="D426" s="10" t="s">
        <v>65</v>
      </c>
      <c r="E426" s="10" t="s">
        <v>25</v>
      </c>
      <c r="F426" s="10">
        <f t="shared" si="24"/>
        <v>65</v>
      </c>
      <c r="G426" s="10" t="str">
        <f t="shared" si="25"/>
        <v>PEX</v>
      </c>
      <c r="H426" s="10">
        <f t="shared" si="26"/>
        <v>4.25</v>
      </c>
      <c r="I426" s="10">
        <f t="shared" si="27"/>
        <v>276.25</v>
      </c>
    </row>
    <row r="427" spans="1:9" x14ac:dyDescent="0.25">
      <c r="A427" s="11">
        <v>44231</v>
      </c>
      <c r="B427" s="11" t="s">
        <v>718</v>
      </c>
      <c r="C427" s="11" t="s">
        <v>84</v>
      </c>
      <c r="D427" s="10" t="s">
        <v>67</v>
      </c>
      <c r="E427" s="10" t="s">
        <v>60</v>
      </c>
      <c r="F427" s="10">
        <f t="shared" si="24"/>
        <v>21</v>
      </c>
      <c r="G427" s="10" t="str">
        <f t="shared" si="25"/>
        <v>PEM</v>
      </c>
      <c r="H427" s="10">
        <f t="shared" si="26"/>
        <v>3.75</v>
      </c>
      <c r="I427" s="10">
        <f t="shared" si="27"/>
        <v>78.75</v>
      </c>
    </row>
    <row r="428" spans="1:9" x14ac:dyDescent="0.25">
      <c r="A428" s="11">
        <v>44231</v>
      </c>
      <c r="B428" s="11" t="s">
        <v>719</v>
      </c>
      <c r="C428" s="11" t="s">
        <v>173</v>
      </c>
      <c r="D428" s="10" t="s">
        <v>67</v>
      </c>
      <c r="E428" s="10" t="s">
        <v>46</v>
      </c>
      <c r="F428" s="10">
        <f t="shared" si="24"/>
        <v>90</v>
      </c>
      <c r="G428" s="10" t="str">
        <f t="shared" si="25"/>
        <v>PEX</v>
      </c>
      <c r="H428" s="10">
        <f t="shared" si="26"/>
        <v>4.25</v>
      </c>
      <c r="I428" s="10">
        <f t="shared" si="27"/>
        <v>382.5</v>
      </c>
    </row>
    <row r="429" spans="1:9" x14ac:dyDescent="0.25">
      <c r="A429" s="11">
        <v>44231</v>
      </c>
      <c r="B429" s="11" t="s">
        <v>720</v>
      </c>
      <c r="C429" s="11" t="s">
        <v>199</v>
      </c>
      <c r="D429" s="10" t="s">
        <v>67</v>
      </c>
      <c r="E429" s="10" t="s">
        <v>13</v>
      </c>
      <c r="F429" s="10">
        <f t="shared" si="24"/>
        <v>38</v>
      </c>
      <c r="G429" s="10" t="str">
        <f t="shared" si="25"/>
        <v>PEM</v>
      </c>
      <c r="H429" s="10">
        <f t="shared" si="26"/>
        <v>3.75</v>
      </c>
      <c r="I429" s="10">
        <f t="shared" si="27"/>
        <v>142.5</v>
      </c>
    </row>
    <row r="430" spans="1:9" x14ac:dyDescent="0.25">
      <c r="A430" s="11">
        <v>44231</v>
      </c>
      <c r="B430" s="11" t="s">
        <v>721</v>
      </c>
      <c r="C430" s="11" t="s">
        <v>141</v>
      </c>
      <c r="D430" s="10" t="s">
        <v>66</v>
      </c>
      <c r="E430" s="10" t="s">
        <v>17</v>
      </c>
      <c r="F430" s="10">
        <f t="shared" si="24"/>
        <v>38</v>
      </c>
      <c r="G430" s="10" t="str">
        <f t="shared" si="25"/>
        <v>PEM</v>
      </c>
      <c r="H430" s="10">
        <f t="shared" si="26"/>
        <v>3.75</v>
      </c>
      <c r="I430" s="10">
        <f t="shared" si="27"/>
        <v>142.5</v>
      </c>
    </row>
    <row r="431" spans="1:9" x14ac:dyDescent="0.25">
      <c r="A431" s="11">
        <v>44231</v>
      </c>
      <c r="B431" s="11" t="s">
        <v>722</v>
      </c>
      <c r="C431" s="11" t="s">
        <v>73</v>
      </c>
      <c r="D431" s="10" t="s">
        <v>66</v>
      </c>
      <c r="E431" s="10" t="s">
        <v>33</v>
      </c>
      <c r="F431" s="10">
        <f t="shared" si="24"/>
        <v>117</v>
      </c>
      <c r="G431" s="10" t="str">
        <f t="shared" si="25"/>
        <v>PET</v>
      </c>
      <c r="H431" s="10">
        <f t="shared" si="26"/>
        <v>4.8499999999999996</v>
      </c>
      <c r="I431" s="10">
        <f t="shared" si="27"/>
        <v>567.44999999999993</v>
      </c>
    </row>
    <row r="432" spans="1:9" x14ac:dyDescent="0.25">
      <c r="A432" s="11">
        <v>44232</v>
      </c>
      <c r="B432" s="11" t="s">
        <v>723</v>
      </c>
      <c r="C432" s="11" t="s">
        <v>161</v>
      </c>
      <c r="D432" s="10" t="s">
        <v>65</v>
      </c>
      <c r="E432" s="10" t="s">
        <v>23</v>
      </c>
      <c r="F432" s="10">
        <f t="shared" si="24"/>
        <v>54</v>
      </c>
      <c r="G432" s="10" t="str">
        <f t="shared" si="25"/>
        <v>PEX</v>
      </c>
      <c r="H432" s="10">
        <f t="shared" si="26"/>
        <v>4.25</v>
      </c>
      <c r="I432" s="10">
        <f t="shared" si="27"/>
        <v>229.5</v>
      </c>
    </row>
    <row r="433" spans="1:9" x14ac:dyDescent="0.25">
      <c r="A433" s="11">
        <v>44232</v>
      </c>
      <c r="B433" s="11" t="s">
        <v>724</v>
      </c>
      <c r="C433" s="11" t="s">
        <v>193</v>
      </c>
      <c r="D433" s="10" t="s">
        <v>65</v>
      </c>
      <c r="E433" s="10" t="s">
        <v>49</v>
      </c>
      <c r="F433" s="10">
        <f t="shared" si="24"/>
        <v>67</v>
      </c>
      <c r="G433" s="10" t="str">
        <f t="shared" si="25"/>
        <v>PEX</v>
      </c>
      <c r="H433" s="10">
        <f t="shared" si="26"/>
        <v>4.25</v>
      </c>
      <c r="I433" s="10">
        <f t="shared" si="27"/>
        <v>284.75</v>
      </c>
    </row>
    <row r="434" spans="1:9" x14ac:dyDescent="0.25">
      <c r="A434" s="11">
        <v>44232</v>
      </c>
      <c r="B434" s="11" t="s">
        <v>725</v>
      </c>
      <c r="C434" s="11" t="s">
        <v>286</v>
      </c>
      <c r="D434" s="10" t="s">
        <v>66</v>
      </c>
      <c r="E434" s="10" t="s">
        <v>32</v>
      </c>
      <c r="F434" s="10">
        <f t="shared" si="24"/>
        <v>91</v>
      </c>
      <c r="G434" s="10" t="str">
        <f t="shared" si="25"/>
        <v>PEX</v>
      </c>
      <c r="H434" s="10">
        <f t="shared" si="26"/>
        <v>4.25</v>
      </c>
      <c r="I434" s="10">
        <f t="shared" si="27"/>
        <v>386.75</v>
      </c>
    </row>
    <row r="435" spans="1:9" x14ac:dyDescent="0.25">
      <c r="A435" s="11">
        <v>44232</v>
      </c>
      <c r="B435" s="11" t="s">
        <v>726</v>
      </c>
      <c r="C435" s="11" t="s">
        <v>208</v>
      </c>
      <c r="D435" s="10" t="s">
        <v>65</v>
      </c>
      <c r="E435" s="10" t="s">
        <v>15</v>
      </c>
      <c r="F435" s="10">
        <f t="shared" si="24"/>
        <v>39</v>
      </c>
      <c r="G435" s="10" t="str">
        <f t="shared" si="25"/>
        <v>PEM</v>
      </c>
      <c r="H435" s="10">
        <f t="shared" si="26"/>
        <v>3.75</v>
      </c>
      <c r="I435" s="10">
        <f t="shared" si="27"/>
        <v>146.25</v>
      </c>
    </row>
    <row r="436" spans="1:9" x14ac:dyDescent="0.25">
      <c r="A436" s="11">
        <v>44232</v>
      </c>
      <c r="B436" s="11" t="s">
        <v>727</v>
      </c>
      <c r="C436" s="11" t="s">
        <v>72</v>
      </c>
      <c r="D436" s="10" t="s">
        <v>67</v>
      </c>
      <c r="E436" s="10" t="s">
        <v>2</v>
      </c>
      <c r="F436" s="10">
        <f t="shared" si="24"/>
        <v>4</v>
      </c>
      <c r="G436" s="10" t="str">
        <f t="shared" si="25"/>
        <v>PEM</v>
      </c>
      <c r="H436" s="10">
        <f t="shared" si="26"/>
        <v>3.75</v>
      </c>
      <c r="I436" s="10">
        <f t="shared" si="27"/>
        <v>15</v>
      </c>
    </row>
    <row r="437" spans="1:9" x14ac:dyDescent="0.25">
      <c r="A437" s="11">
        <v>44232</v>
      </c>
      <c r="B437" s="11" t="s">
        <v>728</v>
      </c>
      <c r="C437" s="11" t="s">
        <v>204</v>
      </c>
      <c r="D437" s="10" t="s">
        <v>67</v>
      </c>
      <c r="E437" s="10" t="s">
        <v>11</v>
      </c>
      <c r="F437" s="10">
        <f t="shared" si="24"/>
        <v>32</v>
      </c>
      <c r="G437" s="10" t="str">
        <f t="shared" si="25"/>
        <v>PEM</v>
      </c>
      <c r="H437" s="10">
        <f t="shared" si="26"/>
        <v>3.75</v>
      </c>
      <c r="I437" s="10">
        <f t="shared" si="27"/>
        <v>120</v>
      </c>
    </row>
    <row r="438" spans="1:9" x14ac:dyDescent="0.25">
      <c r="A438" s="11">
        <v>44232</v>
      </c>
      <c r="B438" s="11" t="s">
        <v>729</v>
      </c>
      <c r="C438" s="11" t="s">
        <v>76</v>
      </c>
      <c r="D438" s="10" t="s">
        <v>66</v>
      </c>
      <c r="E438" s="10" t="s">
        <v>24</v>
      </c>
      <c r="F438" s="10">
        <f t="shared" si="24"/>
        <v>56</v>
      </c>
      <c r="G438" s="10" t="str">
        <f t="shared" si="25"/>
        <v>PEX</v>
      </c>
      <c r="H438" s="10">
        <f t="shared" si="26"/>
        <v>4.25</v>
      </c>
      <c r="I438" s="10">
        <f t="shared" si="27"/>
        <v>238</v>
      </c>
    </row>
    <row r="439" spans="1:9" x14ac:dyDescent="0.25">
      <c r="A439" s="11">
        <v>44232</v>
      </c>
      <c r="B439" s="11" t="s">
        <v>730</v>
      </c>
      <c r="C439" s="11" t="s">
        <v>164</v>
      </c>
      <c r="D439" s="10" t="s">
        <v>65</v>
      </c>
      <c r="E439" s="10" t="s">
        <v>54</v>
      </c>
      <c r="F439" s="10">
        <f t="shared" si="24"/>
        <v>32</v>
      </c>
      <c r="G439" s="10" t="str">
        <f t="shared" si="25"/>
        <v>PEM</v>
      </c>
      <c r="H439" s="10">
        <f t="shared" si="26"/>
        <v>3.75</v>
      </c>
      <c r="I439" s="10">
        <f t="shared" si="27"/>
        <v>120</v>
      </c>
    </row>
    <row r="440" spans="1:9" x14ac:dyDescent="0.25">
      <c r="A440" s="11">
        <v>44232</v>
      </c>
      <c r="B440" s="11" t="s">
        <v>731</v>
      </c>
      <c r="C440" s="11" t="s">
        <v>196</v>
      </c>
      <c r="D440" s="10" t="s">
        <v>66</v>
      </c>
      <c r="E440" s="10" t="s">
        <v>59</v>
      </c>
      <c r="F440" s="10">
        <f t="shared" si="24"/>
        <v>17</v>
      </c>
      <c r="G440" s="10" t="str">
        <f t="shared" si="25"/>
        <v>PEM</v>
      </c>
      <c r="H440" s="10">
        <f t="shared" si="26"/>
        <v>3.75</v>
      </c>
      <c r="I440" s="10">
        <f t="shared" si="27"/>
        <v>63.75</v>
      </c>
    </row>
    <row r="441" spans="1:9" x14ac:dyDescent="0.25">
      <c r="A441" s="11">
        <v>44233</v>
      </c>
      <c r="B441" s="11" t="s">
        <v>732</v>
      </c>
      <c r="C441" s="11" t="s">
        <v>138</v>
      </c>
      <c r="D441" s="10" t="s">
        <v>67</v>
      </c>
      <c r="E441" s="10" t="s">
        <v>37</v>
      </c>
      <c r="F441" s="10">
        <f t="shared" si="24"/>
        <v>83</v>
      </c>
      <c r="G441" s="10" t="str">
        <f t="shared" si="25"/>
        <v>PEX</v>
      </c>
      <c r="H441" s="10">
        <f t="shared" si="26"/>
        <v>4.25</v>
      </c>
      <c r="I441" s="10">
        <f t="shared" si="27"/>
        <v>352.75</v>
      </c>
    </row>
    <row r="442" spans="1:9" x14ac:dyDescent="0.25">
      <c r="A442" s="11">
        <v>44233</v>
      </c>
      <c r="B442" s="11" t="s">
        <v>733</v>
      </c>
      <c r="C442" s="11" t="s">
        <v>276</v>
      </c>
      <c r="D442" s="10" t="s">
        <v>66</v>
      </c>
      <c r="E442" s="10" t="s">
        <v>6</v>
      </c>
      <c r="F442" s="10">
        <f t="shared" si="24"/>
        <v>12</v>
      </c>
      <c r="G442" s="10" t="str">
        <f t="shared" si="25"/>
        <v>PEM</v>
      </c>
      <c r="H442" s="10">
        <f t="shared" si="26"/>
        <v>3.75</v>
      </c>
      <c r="I442" s="10">
        <f t="shared" si="27"/>
        <v>45</v>
      </c>
    </row>
    <row r="443" spans="1:9" x14ac:dyDescent="0.25">
      <c r="A443" s="11">
        <v>44233</v>
      </c>
      <c r="B443" s="11" t="s">
        <v>734</v>
      </c>
      <c r="C443" s="11" t="s">
        <v>157</v>
      </c>
      <c r="D443" s="10" t="s">
        <v>65</v>
      </c>
      <c r="E443" s="10" t="s">
        <v>13</v>
      </c>
      <c r="F443" s="10">
        <f t="shared" si="24"/>
        <v>38</v>
      </c>
      <c r="G443" s="10" t="str">
        <f t="shared" si="25"/>
        <v>PEM</v>
      </c>
      <c r="H443" s="10">
        <f t="shared" si="26"/>
        <v>3.75</v>
      </c>
      <c r="I443" s="10">
        <f t="shared" si="27"/>
        <v>142.5</v>
      </c>
    </row>
    <row r="444" spans="1:9" x14ac:dyDescent="0.25">
      <c r="A444" s="11">
        <v>44233</v>
      </c>
      <c r="B444" s="11" t="s">
        <v>735</v>
      </c>
      <c r="C444" s="11" t="s">
        <v>139</v>
      </c>
      <c r="D444" s="10" t="s">
        <v>66</v>
      </c>
      <c r="E444" s="10" t="s">
        <v>0</v>
      </c>
      <c r="F444" s="10">
        <f t="shared" si="24"/>
        <v>4</v>
      </c>
      <c r="G444" s="10" t="str">
        <f t="shared" si="25"/>
        <v>PEM</v>
      </c>
      <c r="H444" s="10">
        <f t="shared" si="26"/>
        <v>3.75</v>
      </c>
      <c r="I444" s="10">
        <f t="shared" si="27"/>
        <v>15</v>
      </c>
    </row>
    <row r="445" spans="1:9" x14ac:dyDescent="0.25">
      <c r="A445" s="11">
        <v>44233</v>
      </c>
      <c r="B445" s="11" t="s">
        <v>736</v>
      </c>
      <c r="C445" s="11" t="s">
        <v>168</v>
      </c>
      <c r="D445" s="10" t="s">
        <v>66</v>
      </c>
      <c r="E445" s="10" t="s">
        <v>45</v>
      </c>
      <c r="F445" s="10">
        <f t="shared" si="24"/>
        <v>100</v>
      </c>
      <c r="G445" s="10" t="str">
        <f t="shared" si="25"/>
        <v>PET</v>
      </c>
      <c r="H445" s="10">
        <f t="shared" si="26"/>
        <v>4.8499999999999996</v>
      </c>
      <c r="I445" s="10">
        <f t="shared" si="27"/>
        <v>484.99999999999994</v>
      </c>
    </row>
    <row r="446" spans="1:9" x14ac:dyDescent="0.25">
      <c r="A446" s="11">
        <v>44233</v>
      </c>
      <c r="B446" s="11" t="s">
        <v>737</v>
      </c>
      <c r="C446" s="11" t="s">
        <v>291</v>
      </c>
      <c r="D446" s="10" t="s">
        <v>65</v>
      </c>
      <c r="E446" s="10" t="s">
        <v>7</v>
      </c>
      <c r="F446" s="10">
        <f t="shared" si="24"/>
        <v>18</v>
      </c>
      <c r="G446" s="10" t="str">
        <f t="shared" si="25"/>
        <v>PEM</v>
      </c>
      <c r="H446" s="10">
        <f t="shared" si="26"/>
        <v>3.75</v>
      </c>
      <c r="I446" s="10">
        <f t="shared" si="27"/>
        <v>67.5</v>
      </c>
    </row>
    <row r="447" spans="1:9" x14ac:dyDescent="0.25">
      <c r="A447" s="11">
        <v>44233</v>
      </c>
      <c r="B447" s="11" t="s">
        <v>738</v>
      </c>
      <c r="C447" s="11" t="s">
        <v>254</v>
      </c>
      <c r="D447" s="10" t="s">
        <v>66</v>
      </c>
      <c r="E447" s="10" t="s">
        <v>45</v>
      </c>
      <c r="F447" s="10">
        <f t="shared" si="24"/>
        <v>100</v>
      </c>
      <c r="G447" s="10" t="str">
        <f t="shared" si="25"/>
        <v>PET</v>
      </c>
      <c r="H447" s="10">
        <f t="shared" si="26"/>
        <v>4.8499999999999996</v>
      </c>
      <c r="I447" s="10">
        <f t="shared" si="27"/>
        <v>484.99999999999994</v>
      </c>
    </row>
    <row r="448" spans="1:9" x14ac:dyDescent="0.25">
      <c r="A448" s="11">
        <v>44233</v>
      </c>
      <c r="B448" s="11" t="s">
        <v>739</v>
      </c>
      <c r="C448" s="11" t="s">
        <v>75</v>
      </c>
      <c r="D448" s="10" t="s">
        <v>65</v>
      </c>
      <c r="E448" s="10" t="s">
        <v>38</v>
      </c>
      <c r="F448" s="10">
        <f t="shared" si="24"/>
        <v>90</v>
      </c>
      <c r="G448" s="10" t="str">
        <f t="shared" si="25"/>
        <v>PEX</v>
      </c>
      <c r="H448" s="10">
        <f t="shared" si="26"/>
        <v>4.25</v>
      </c>
      <c r="I448" s="10">
        <f t="shared" si="27"/>
        <v>382.5</v>
      </c>
    </row>
    <row r="449" spans="1:9" x14ac:dyDescent="0.25">
      <c r="A449" s="11">
        <v>44234</v>
      </c>
      <c r="B449" s="11" t="s">
        <v>740</v>
      </c>
      <c r="C449" s="11" t="s">
        <v>73</v>
      </c>
      <c r="D449" s="10" t="s">
        <v>66</v>
      </c>
      <c r="E449" s="10" t="s">
        <v>60</v>
      </c>
      <c r="F449" s="10">
        <f t="shared" si="24"/>
        <v>21</v>
      </c>
      <c r="G449" s="10" t="str">
        <f t="shared" si="25"/>
        <v>PEM</v>
      </c>
      <c r="H449" s="10">
        <f t="shared" si="26"/>
        <v>3.75</v>
      </c>
      <c r="I449" s="10">
        <f t="shared" si="27"/>
        <v>78.75</v>
      </c>
    </row>
    <row r="450" spans="1:9" x14ac:dyDescent="0.25">
      <c r="A450" s="11">
        <v>44234</v>
      </c>
      <c r="B450" s="11" t="s">
        <v>741</v>
      </c>
      <c r="C450" s="11" t="s">
        <v>84</v>
      </c>
      <c r="D450" s="10" t="s">
        <v>67</v>
      </c>
      <c r="E450" s="10" t="s">
        <v>3</v>
      </c>
      <c r="F450" s="10">
        <f t="shared" si="24"/>
        <v>11</v>
      </c>
      <c r="G450" s="10" t="str">
        <f t="shared" si="25"/>
        <v>PEM</v>
      </c>
      <c r="H450" s="10">
        <f t="shared" si="26"/>
        <v>3.75</v>
      </c>
      <c r="I450" s="10">
        <f t="shared" si="27"/>
        <v>41.25</v>
      </c>
    </row>
    <row r="451" spans="1:9" x14ac:dyDescent="0.25">
      <c r="A451" s="11">
        <v>44234</v>
      </c>
      <c r="B451" s="11" t="s">
        <v>742</v>
      </c>
      <c r="C451" s="11" t="s">
        <v>128</v>
      </c>
      <c r="D451" s="10" t="s">
        <v>66</v>
      </c>
      <c r="E451" s="10" t="s">
        <v>33</v>
      </c>
      <c r="F451" s="10">
        <f t="shared" si="24"/>
        <v>117</v>
      </c>
      <c r="G451" s="10" t="str">
        <f t="shared" si="25"/>
        <v>PET</v>
      </c>
      <c r="H451" s="10">
        <f t="shared" si="26"/>
        <v>4.8499999999999996</v>
      </c>
      <c r="I451" s="10">
        <f t="shared" si="27"/>
        <v>567.44999999999993</v>
      </c>
    </row>
    <row r="452" spans="1:9" x14ac:dyDescent="0.25">
      <c r="A452" s="11">
        <v>44234</v>
      </c>
      <c r="B452" s="11" t="s">
        <v>743</v>
      </c>
      <c r="C452" s="11" t="s">
        <v>279</v>
      </c>
      <c r="D452" s="10" t="s">
        <v>66</v>
      </c>
      <c r="E452" s="10" t="s">
        <v>32</v>
      </c>
      <c r="F452" s="10">
        <f t="shared" ref="F452:F515" si="28">IF(E452="Sainte-Clotilde",6,INDEX(Matrice_KM,MATCH(E452,liste_communes,0),MATCH("Sainte-Clotilde",liste_communes,0)))</f>
        <v>91</v>
      </c>
      <c r="G452" s="10" t="str">
        <f t="shared" si="25"/>
        <v>PEX</v>
      </c>
      <c r="H452" s="10">
        <f t="shared" si="26"/>
        <v>4.25</v>
      </c>
      <c r="I452" s="10">
        <f t="shared" si="27"/>
        <v>386.75</v>
      </c>
    </row>
    <row r="453" spans="1:9" x14ac:dyDescent="0.25">
      <c r="A453" s="11">
        <v>44234</v>
      </c>
      <c r="B453" s="11" t="s">
        <v>744</v>
      </c>
      <c r="C453" s="11" t="s">
        <v>188</v>
      </c>
      <c r="D453" s="10" t="s">
        <v>66</v>
      </c>
      <c r="E453" s="10" t="s">
        <v>29</v>
      </c>
      <c r="F453" s="10">
        <f t="shared" si="28"/>
        <v>70</v>
      </c>
      <c r="G453" s="10" t="str">
        <f t="shared" ref="G453:G516" si="29">IF(F453&lt;50,"PEM",IF(F453&lt;100,"PEX","PET"))</f>
        <v>PEX</v>
      </c>
      <c r="H453" s="10">
        <f t="shared" ref="H453:H516" si="30">IF(G453="PEM",3.75,IF(G453="PEX",4.25,4.85))</f>
        <v>4.25</v>
      </c>
      <c r="I453" s="10">
        <f t="shared" ref="I453:I516" si="31">F453*H453</f>
        <v>297.5</v>
      </c>
    </row>
    <row r="454" spans="1:9" x14ac:dyDescent="0.25">
      <c r="A454" s="11">
        <v>44234</v>
      </c>
      <c r="B454" s="11" t="s">
        <v>745</v>
      </c>
      <c r="C454" s="11" t="s">
        <v>100</v>
      </c>
      <c r="D454" s="10" t="s">
        <v>65</v>
      </c>
      <c r="E454" s="10" t="s">
        <v>56</v>
      </c>
      <c r="F454" s="10">
        <f t="shared" si="28"/>
        <v>49</v>
      </c>
      <c r="G454" s="10" t="str">
        <f t="shared" si="29"/>
        <v>PEM</v>
      </c>
      <c r="H454" s="10">
        <f t="shared" si="30"/>
        <v>3.75</v>
      </c>
      <c r="I454" s="10">
        <f t="shared" si="31"/>
        <v>183.75</v>
      </c>
    </row>
    <row r="455" spans="1:9" x14ac:dyDescent="0.25">
      <c r="A455" s="11">
        <v>44234</v>
      </c>
      <c r="B455" s="11" t="s">
        <v>746</v>
      </c>
      <c r="C455" s="11" t="s">
        <v>91</v>
      </c>
      <c r="D455" s="10" t="s">
        <v>66</v>
      </c>
      <c r="E455" s="10" t="s">
        <v>2</v>
      </c>
      <c r="F455" s="10">
        <f t="shared" si="28"/>
        <v>4</v>
      </c>
      <c r="G455" s="10" t="str">
        <f t="shared" si="29"/>
        <v>PEM</v>
      </c>
      <c r="H455" s="10">
        <f t="shared" si="30"/>
        <v>3.75</v>
      </c>
      <c r="I455" s="10">
        <f t="shared" si="31"/>
        <v>15</v>
      </c>
    </row>
    <row r="456" spans="1:9" x14ac:dyDescent="0.25">
      <c r="A456" s="11">
        <v>44234</v>
      </c>
      <c r="B456" s="11" t="s">
        <v>747</v>
      </c>
      <c r="C456" s="11" t="s">
        <v>202</v>
      </c>
      <c r="D456" s="10" t="s">
        <v>65</v>
      </c>
      <c r="E456" s="10" t="s">
        <v>5</v>
      </c>
      <c r="F456" s="10">
        <f t="shared" si="28"/>
        <v>6</v>
      </c>
      <c r="G456" s="10" t="str">
        <f t="shared" si="29"/>
        <v>PEM</v>
      </c>
      <c r="H456" s="10">
        <f t="shared" si="30"/>
        <v>3.75</v>
      </c>
      <c r="I456" s="10">
        <f t="shared" si="31"/>
        <v>22.5</v>
      </c>
    </row>
    <row r="457" spans="1:9" x14ac:dyDescent="0.25">
      <c r="A457" s="11">
        <v>44234</v>
      </c>
      <c r="B457" s="11" t="s">
        <v>748</v>
      </c>
      <c r="C457" s="11" t="s">
        <v>246</v>
      </c>
      <c r="D457" s="10" t="s">
        <v>65</v>
      </c>
      <c r="E457" s="10" t="s">
        <v>61</v>
      </c>
      <c r="F457" s="10">
        <f t="shared" si="28"/>
        <v>10</v>
      </c>
      <c r="G457" s="10" t="str">
        <f t="shared" si="29"/>
        <v>PEM</v>
      </c>
      <c r="H457" s="10">
        <f t="shared" si="30"/>
        <v>3.75</v>
      </c>
      <c r="I457" s="10">
        <f t="shared" si="31"/>
        <v>37.5</v>
      </c>
    </row>
    <row r="458" spans="1:9" x14ac:dyDescent="0.25">
      <c r="A458" s="11">
        <v>44235</v>
      </c>
      <c r="B458" s="11" t="s">
        <v>749</v>
      </c>
      <c r="C458" s="11" t="s">
        <v>189</v>
      </c>
      <c r="D458" s="10" t="s">
        <v>66</v>
      </c>
      <c r="E458" s="10" t="s">
        <v>41</v>
      </c>
      <c r="F458" s="10">
        <f t="shared" si="28"/>
        <v>77</v>
      </c>
      <c r="G458" s="10" t="str">
        <f t="shared" si="29"/>
        <v>PEX</v>
      </c>
      <c r="H458" s="10">
        <f t="shared" si="30"/>
        <v>4.25</v>
      </c>
      <c r="I458" s="10">
        <f t="shared" si="31"/>
        <v>327.25</v>
      </c>
    </row>
    <row r="459" spans="1:9" x14ac:dyDescent="0.25">
      <c r="A459" s="11">
        <v>44235</v>
      </c>
      <c r="B459" s="11" t="s">
        <v>750</v>
      </c>
      <c r="C459" s="11" t="s">
        <v>94</v>
      </c>
      <c r="D459" s="10" t="s">
        <v>66</v>
      </c>
      <c r="E459" s="10" t="s">
        <v>5</v>
      </c>
      <c r="F459" s="10">
        <f t="shared" si="28"/>
        <v>6</v>
      </c>
      <c r="G459" s="10" t="str">
        <f t="shared" si="29"/>
        <v>PEM</v>
      </c>
      <c r="H459" s="10">
        <f t="shared" si="30"/>
        <v>3.75</v>
      </c>
      <c r="I459" s="10">
        <f t="shared" si="31"/>
        <v>22.5</v>
      </c>
    </row>
    <row r="460" spans="1:9" x14ac:dyDescent="0.25">
      <c r="A460" s="11">
        <v>44235</v>
      </c>
      <c r="B460" s="11" t="s">
        <v>751</v>
      </c>
      <c r="C460" s="11" t="s">
        <v>134</v>
      </c>
      <c r="D460" s="10" t="s">
        <v>65</v>
      </c>
      <c r="E460" s="10" t="s">
        <v>38</v>
      </c>
      <c r="F460" s="10">
        <f t="shared" si="28"/>
        <v>90</v>
      </c>
      <c r="G460" s="10" t="str">
        <f t="shared" si="29"/>
        <v>PEX</v>
      </c>
      <c r="H460" s="10">
        <f t="shared" si="30"/>
        <v>4.25</v>
      </c>
      <c r="I460" s="10">
        <f t="shared" si="31"/>
        <v>382.5</v>
      </c>
    </row>
    <row r="461" spans="1:9" x14ac:dyDescent="0.25">
      <c r="A461" s="11">
        <v>44235</v>
      </c>
      <c r="B461" s="11" t="s">
        <v>752</v>
      </c>
      <c r="C461" s="11" t="s">
        <v>154</v>
      </c>
      <c r="D461" s="10" t="s">
        <v>66</v>
      </c>
      <c r="E461" s="10" t="s">
        <v>48</v>
      </c>
      <c r="F461" s="10">
        <f t="shared" si="28"/>
        <v>57</v>
      </c>
      <c r="G461" s="10" t="str">
        <f t="shared" si="29"/>
        <v>PEX</v>
      </c>
      <c r="H461" s="10">
        <f t="shared" si="30"/>
        <v>4.25</v>
      </c>
      <c r="I461" s="10">
        <f t="shared" si="31"/>
        <v>242.25</v>
      </c>
    </row>
    <row r="462" spans="1:9" x14ac:dyDescent="0.25">
      <c r="A462" s="11">
        <v>44235</v>
      </c>
      <c r="B462" s="11" t="s">
        <v>753</v>
      </c>
      <c r="C462" s="11" t="s">
        <v>108</v>
      </c>
      <c r="D462" s="10" t="s">
        <v>66</v>
      </c>
      <c r="E462" s="10" t="s">
        <v>25</v>
      </c>
      <c r="F462" s="10">
        <f t="shared" si="28"/>
        <v>65</v>
      </c>
      <c r="G462" s="10" t="str">
        <f t="shared" si="29"/>
        <v>PEX</v>
      </c>
      <c r="H462" s="10">
        <f t="shared" si="30"/>
        <v>4.25</v>
      </c>
      <c r="I462" s="10">
        <f t="shared" si="31"/>
        <v>276.25</v>
      </c>
    </row>
    <row r="463" spans="1:9" x14ac:dyDescent="0.25">
      <c r="A463" s="11">
        <v>44235</v>
      </c>
      <c r="B463" s="11" t="s">
        <v>754</v>
      </c>
      <c r="C463" s="11" t="s">
        <v>241</v>
      </c>
      <c r="D463" s="10" t="s">
        <v>66</v>
      </c>
      <c r="E463" s="10" t="s">
        <v>26</v>
      </c>
      <c r="F463" s="10">
        <f t="shared" si="28"/>
        <v>69</v>
      </c>
      <c r="G463" s="10" t="str">
        <f t="shared" si="29"/>
        <v>PEX</v>
      </c>
      <c r="H463" s="10">
        <f t="shared" si="30"/>
        <v>4.25</v>
      </c>
      <c r="I463" s="10">
        <f t="shared" si="31"/>
        <v>293.25</v>
      </c>
    </row>
    <row r="464" spans="1:9" x14ac:dyDescent="0.25">
      <c r="A464" s="11">
        <v>44235</v>
      </c>
      <c r="B464" s="11" t="s">
        <v>755</v>
      </c>
      <c r="C464" s="11" t="s">
        <v>249</v>
      </c>
      <c r="D464" s="10" t="s">
        <v>67</v>
      </c>
      <c r="E464" s="10" t="s">
        <v>53</v>
      </c>
      <c r="F464" s="10">
        <f t="shared" si="28"/>
        <v>45</v>
      </c>
      <c r="G464" s="10" t="str">
        <f t="shared" si="29"/>
        <v>PEM</v>
      </c>
      <c r="H464" s="10">
        <f t="shared" si="30"/>
        <v>3.75</v>
      </c>
      <c r="I464" s="10">
        <f t="shared" si="31"/>
        <v>168.75</v>
      </c>
    </row>
    <row r="465" spans="1:9" x14ac:dyDescent="0.25">
      <c r="A465" s="11">
        <v>44235</v>
      </c>
      <c r="B465" s="11" t="s">
        <v>756</v>
      </c>
      <c r="C465" s="11" t="s">
        <v>132</v>
      </c>
      <c r="D465" s="10" t="s">
        <v>66</v>
      </c>
      <c r="E465" s="10" t="s">
        <v>7</v>
      </c>
      <c r="F465" s="10">
        <f t="shared" si="28"/>
        <v>18</v>
      </c>
      <c r="G465" s="10" t="str">
        <f t="shared" si="29"/>
        <v>PEM</v>
      </c>
      <c r="H465" s="10">
        <f t="shared" si="30"/>
        <v>3.75</v>
      </c>
      <c r="I465" s="10">
        <f t="shared" si="31"/>
        <v>67.5</v>
      </c>
    </row>
    <row r="466" spans="1:9" x14ac:dyDescent="0.25">
      <c r="A466" s="11">
        <v>44235</v>
      </c>
      <c r="B466" s="11" t="s">
        <v>757</v>
      </c>
      <c r="C466" s="11" t="s">
        <v>232</v>
      </c>
      <c r="D466" s="10" t="s">
        <v>66</v>
      </c>
      <c r="E466" s="10" t="s">
        <v>1</v>
      </c>
      <c r="F466" s="10">
        <f t="shared" si="28"/>
        <v>6</v>
      </c>
      <c r="G466" s="10" t="str">
        <f t="shared" si="29"/>
        <v>PEM</v>
      </c>
      <c r="H466" s="10">
        <f t="shared" si="30"/>
        <v>3.75</v>
      </c>
      <c r="I466" s="10">
        <f t="shared" si="31"/>
        <v>22.5</v>
      </c>
    </row>
    <row r="467" spans="1:9" x14ac:dyDescent="0.25">
      <c r="A467" s="11">
        <v>44235</v>
      </c>
      <c r="B467" s="11" t="s">
        <v>758</v>
      </c>
      <c r="C467" s="11" t="s">
        <v>76</v>
      </c>
      <c r="D467" s="10" t="s">
        <v>66</v>
      </c>
      <c r="E467" s="10" t="s">
        <v>56</v>
      </c>
      <c r="F467" s="10">
        <f t="shared" si="28"/>
        <v>49</v>
      </c>
      <c r="G467" s="10" t="str">
        <f t="shared" si="29"/>
        <v>PEM</v>
      </c>
      <c r="H467" s="10">
        <f t="shared" si="30"/>
        <v>3.75</v>
      </c>
      <c r="I467" s="10">
        <f t="shared" si="31"/>
        <v>183.75</v>
      </c>
    </row>
    <row r="468" spans="1:9" x14ac:dyDescent="0.25">
      <c r="A468" s="11">
        <v>44235</v>
      </c>
      <c r="B468" s="11" t="s">
        <v>759</v>
      </c>
      <c r="C468" s="11" t="s">
        <v>232</v>
      </c>
      <c r="D468" s="10" t="s">
        <v>66</v>
      </c>
      <c r="E468" s="10" t="s">
        <v>36</v>
      </c>
      <c r="F468" s="10">
        <f t="shared" si="28"/>
        <v>96</v>
      </c>
      <c r="G468" s="10" t="str">
        <f t="shared" si="29"/>
        <v>PEX</v>
      </c>
      <c r="H468" s="10">
        <f t="shared" si="30"/>
        <v>4.25</v>
      </c>
      <c r="I468" s="10">
        <f t="shared" si="31"/>
        <v>408</v>
      </c>
    </row>
    <row r="469" spans="1:9" x14ac:dyDescent="0.25">
      <c r="A469" s="11">
        <v>44235</v>
      </c>
      <c r="B469" s="11" t="s">
        <v>760</v>
      </c>
      <c r="C469" s="11" t="s">
        <v>142</v>
      </c>
      <c r="D469" s="10" t="s">
        <v>65</v>
      </c>
      <c r="E469" s="10" t="s">
        <v>40</v>
      </c>
      <c r="F469" s="10">
        <f t="shared" si="28"/>
        <v>91</v>
      </c>
      <c r="G469" s="10" t="str">
        <f t="shared" si="29"/>
        <v>PEX</v>
      </c>
      <c r="H469" s="10">
        <f t="shared" si="30"/>
        <v>4.25</v>
      </c>
      <c r="I469" s="10">
        <f t="shared" si="31"/>
        <v>386.75</v>
      </c>
    </row>
    <row r="470" spans="1:9" x14ac:dyDescent="0.25">
      <c r="A470" s="11">
        <v>44235</v>
      </c>
      <c r="B470" s="11" t="s">
        <v>761</v>
      </c>
      <c r="C470" s="11" t="s">
        <v>136</v>
      </c>
      <c r="D470" s="10" t="s">
        <v>65</v>
      </c>
      <c r="E470" s="10" t="s">
        <v>16</v>
      </c>
      <c r="F470" s="10">
        <f t="shared" si="28"/>
        <v>41</v>
      </c>
      <c r="G470" s="10" t="str">
        <f t="shared" si="29"/>
        <v>PEM</v>
      </c>
      <c r="H470" s="10">
        <f t="shared" si="30"/>
        <v>3.75</v>
      </c>
      <c r="I470" s="10">
        <f t="shared" si="31"/>
        <v>153.75</v>
      </c>
    </row>
    <row r="471" spans="1:9" x14ac:dyDescent="0.25">
      <c r="A471" s="11">
        <v>44236</v>
      </c>
      <c r="B471" s="11" t="s">
        <v>762</v>
      </c>
      <c r="C471" s="11" t="s">
        <v>246</v>
      </c>
      <c r="D471" s="10" t="s">
        <v>65</v>
      </c>
      <c r="E471" s="10" t="s">
        <v>61</v>
      </c>
      <c r="F471" s="10">
        <f t="shared" si="28"/>
        <v>10</v>
      </c>
      <c r="G471" s="10" t="str">
        <f t="shared" si="29"/>
        <v>PEM</v>
      </c>
      <c r="H471" s="10">
        <f t="shared" si="30"/>
        <v>3.75</v>
      </c>
      <c r="I471" s="10">
        <f t="shared" si="31"/>
        <v>37.5</v>
      </c>
    </row>
    <row r="472" spans="1:9" x14ac:dyDescent="0.25">
      <c r="A472" s="11">
        <v>44236</v>
      </c>
      <c r="B472" s="11" t="s">
        <v>763</v>
      </c>
      <c r="C472" s="11" t="s">
        <v>229</v>
      </c>
      <c r="D472" s="10" t="s">
        <v>65</v>
      </c>
      <c r="E472" s="10" t="s">
        <v>61</v>
      </c>
      <c r="F472" s="10">
        <f t="shared" si="28"/>
        <v>10</v>
      </c>
      <c r="G472" s="10" t="str">
        <f t="shared" si="29"/>
        <v>PEM</v>
      </c>
      <c r="H472" s="10">
        <f t="shared" si="30"/>
        <v>3.75</v>
      </c>
      <c r="I472" s="10">
        <f t="shared" si="31"/>
        <v>37.5</v>
      </c>
    </row>
    <row r="473" spans="1:9" x14ac:dyDescent="0.25">
      <c r="A473" s="11">
        <v>44236</v>
      </c>
      <c r="B473" s="11" t="s">
        <v>764</v>
      </c>
      <c r="C473" s="11" t="s">
        <v>274</v>
      </c>
      <c r="D473" s="10" t="s">
        <v>66</v>
      </c>
      <c r="E473" s="10" t="s">
        <v>12</v>
      </c>
      <c r="F473" s="10">
        <f t="shared" si="28"/>
        <v>38</v>
      </c>
      <c r="G473" s="10" t="str">
        <f t="shared" si="29"/>
        <v>PEM</v>
      </c>
      <c r="H473" s="10">
        <f t="shared" si="30"/>
        <v>3.75</v>
      </c>
      <c r="I473" s="10">
        <f t="shared" si="31"/>
        <v>142.5</v>
      </c>
    </row>
    <row r="474" spans="1:9" x14ac:dyDescent="0.25">
      <c r="A474" s="11">
        <v>44236</v>
      </c>
      <c r="B474" s="11" t="s">
        <v>765</v>
      </c>
      <c r="C474" s="11" t="s">
        <v>139</v>
      </c>
      <c r="D474" s="10" t="s">
        <v>66</v>
      </c>
      <c r="E474" s="10" t="s">
        <v>47</v>
      </c>
      <c r="F474" s="10">
        <f t="shared" si="28"/>
        <v>94</v>
      </c>
      <c r="G474" s="10" t="str">
        <f t="shared" si="29"/>
        <v>PEX</v>
      </c>
      <c r="H474" s="10">
        <f t="shared" si="30"/>
        <v>4.25</v>
      </c>
      <c r="I474" s="10">
        <f t="shared" si="31"/>
        <v>399.5</v>
      </c>
    </row>
    <row r="475" spans="1:9" x14ac:dyDescent="0.25">
      <c r="A475" s="11">
        <v>44236</v>
      </c>
      <c r="B475" s="11" t="s">
        <v>766</v>
      </c>
      <c r="C475" s="11" t="s">
        <v>101</v>
      </c>
      <c r="D475" s="10" t="s">
        <v>66</v>
      </c>
      <c r="E475" s="10" t="s">
        <v>55</v>
      </c>
      <c r="F475" s="10">
        <f t="shared" si="28"/>
        <v>41</v>
      </c>
      <c r="G475" s="10" t="str">
        <f t="shared" si="29"/>
        <v>PEM</v>
      </c>
      <c r="H475" s="10">
        <f t="shared" si="30"/>
        <v>3.75</v>
      </c>
      <c r="I475" s="10">
        <f t="shared" si="31"/>
        <v>153.75</v>
      </c>
    </row>
    <row r="476" spans="1:9" x14ac:dyDescent="0.25">
      <c r="A476" s="11">
        <v>44236</v>
      </c>
      <c r="B476" s="11" t="s">
        <v>767</v>
      </c>
      <c r="C476" s="11" t="s">
        <v>285</v>
      </c>
      <c r="D476" s="10" t="s">
        <v>65</v>
      </c>
      <c r="E476" s="10" t="s">
        <v>54</v>
      </c>
      <c r="F476" s="10">
        <f t="shared" si="28"/>
        <v>32</v>
      </c>
      <c r="G476" s="10" t="str">
        <f t="shared" si="29"/>
        <v>PEM</v>
      </c>
      <c r="H476" s="10">
        <f t="shared" si="30"/>
        <v>3.75</v>
      </c>
      <c r="I476" s="10">
        <f t="shared" si="31"/>
        <v>120</v>
      </c>
    </row>
    <row r="477" spans="1:9" x14ac:dyDescent="0.25">
      <c r="A477" s="11">
        <v>44236</v>
      </c>
      <c r="B477" s="11" t="s">
        <v>768</v>
      </c>
      <c r="C477" s="11" t="s">
        <v>93</v>
      </c>
      <c r="D477" s="10" t="s">
        <v>66</v>
      </c>
      <c r="E477" s="10" t="s">
        <v>11</v>
      </c>
      <c r="F477" s="10">
        <f t="shared" si="28"/>
        <v>32</v>
      </c>
      <c r="G477" s="10" t="str">
        <f t="shared" si="29"/>
        <v>PEM</v>
      </c>
      <c r="H477" s="10">
        <f t="shared" si="30"/>
        <v>3.75</v>
      </c>
      <c r="I477" s="10">
        <f t="shared" si="31"/>
        <v>120</v>
      </c>
    </row>
    <row r="478" spans="1:9" x14ac:dyDescent="0.25">
      <c r="A478" s="11">
        <v>44236</v>
      </c>
      <c r="B478" s="11" t="s">
        <v>769</v>
      </c>
      <c r="C478" s="11" t="s">
        <v>173</v>
      </c>
      <c r="D478" s="10" t="s">
        <v>67</v>
      </c>
      <c r="E478" s="10" t="s">
        <v>37</v>
      </c>
      <c r="F478" s="10">
        <f t="shared" si="28"/>
        <v>83</v>
      </c>
      <c r="G478" s="10" t="str">
        <f t="shared" si="29"/>
        <v>PEX</v>
      </c>
      <c r="H478" s="10">
        <f t="shared" si="30"/>
        <v>4.25</v>
      </c>
      <c r="I478" s="10">
        <f t="shared" si="31"/>
        <v>352.75</v>
      </c>
    </row>
    <row r="479" spans="1:9" x14ac:dyDescent="0.25">
      <c r="A479" s="11">
        <v>44236</v>
      </c>
      <c r="B479" s="11" t="s">
        <v>770</v>
      </c>
      <c r="C479" s="11" t="s">
        <v>244</v>
      </c>
      <c r="D479" s="10" t="s">
        <v>66</v>
      </c>
      <c r="E479" s="10" t="s">
        <v>35</v>
      </c>
      <c r="F479" s="10">
        <f t="shared" si="28"/>
        <v>90</v>
      </c>
      <c r="G479" s="10" t="str">
        <f t="shared" si="29"/>
        <v>PEX</v>
      </c>
      <c r="H479" s="10">
        <f t="shared" si="30"/>
        <v>4.25</v>
      </c>
      <c r="I479" s="10">
        <f t="shared" si="31"/>
        <v>382.5</v>
      </c>
    </row>
    <row r="480" spans="1:9" x14ac:dyDescent="0.25">
      <c r="A480" s="11">
        <v>44236</v>
      </c>
      <c r="B480" s="11" t="s">
        <v>771</v>
      </c>
      <c r="C480" s="11" t="s">
        <v>133</v>
      </c>
      <c r="D480" s="10" t="s">
        <v>66</v>
      </c>
      <c r="E480" s="10" t="s">
        <v>34</v>
      </c>
      <c r="F480" s="10">
        <f t="shared" si="28"/>
        <v>93</v>
      </c>
      <c r="G480" s="10" t="str">
        <f t="shared" si="29"/>
        <v>PEX</v>
      </c>
      <c r="H480" s="10">
        <f t="shared" si="30"/>
        <v>4.25</v>
      </c>
      <c r="I480" s="10">
        <f t="shared" si="31"/>
        <v>395.25</v>
      </c>
    </row>
    <row r="481" spans="1:9" x14ac:dyDescent="0.25">
      <c r="A481" s="11">
        <v>44236</v>
      </c>
      <c r="B481" s="11" t="s">
        <v>772</v>
      </c>
      <c r="C481" s="11" t="s">
        <v>99</v>
      </c>
      <c r="D481" s="10" t="s">
        <v>67</v>
      </c>
      <c r="E481" s="10" t="s">
        <v>15</v>
      </c>
      <c r="F481" s="10">
        <f t="shared" si="28"/>
        <v>39</v>
      </c>
      <c r="G481" s="10" t="str">
        <f t="shared" si="29"/>
        <v>PEM</v>
      </c>
      <c r="H481" s="10">
        <f t="shared" si="30"/>
        <v>3.75</v>
      </c>
      <c r="I481" s="10">
        <f t="shared" si="31"/>
        <v>146.25</v>
      </c>
    </row>
    <row r="482" spans="1:9" x14ac:dyDescent="0.25">
      <c r="A482" s="11">
        <v>44236</v>
      </c>
      <c r="B482" s="11" t="s">
        <v>773</v>
      </c>
      <c r="C482" s="11" t="s">
        <v>142</v>
      </c>
      <c r="D482" s="10" t="s">
        <v>65</v>
      </c>
      <c r="E482" s="10" t="s">
        <v>49</v>
      </c>
      <c r="F482" s="10">
        <f t="shared" si="28"/>
        <v>67</v>
      </c>
      <c r="G482" s="10" t="str">
        <f t="shared" si="29"/>
        <v>PEX</v>
      </c>
      <c r="H482" s="10">
        <f t="shared" si="30"/>
        <v>4.25</v>
      </c>
      <c r="I482" s="10">
        <f t="shared" si="31"/>
        <v>284.75</v>
      </c>
    </row>
    <row r="483" spans="1:9" x14ac:dyDescent="0.25">
      <c r="A483" s="11">
        <v>44236</v>
      </c>
      <c r="B483" s="11" t="s">
        <v>774</v>
      </c>
      <c r="C483" s="11" t="s">
        <v>286</v>
      </c>
      <c r="D483" s="10" t="s">
        <v>66</v>
      </c>
      <c r="E483" s="10" t="s">
        <v>42</v>
      </c>
      <c r="F483" s="10">
        <f t="shared" si="28"/>
        <v>104</v>
      </c>
      <c r="G483" s="10" t="str">
        <f t="shared" si="29"/>
        <v>PET</v>
      </c>
      <c r="H483" s="10">
        <f t="shared" si="30"/>
        <v>4.8499999999999996</v>
      </c>
      <c r="I483" s="10">
        <f t="shared" si="31"/>
        <v>504.4</v>
      </c>
    </row>
    <row r="484" spans="1:9" x14ac:dyDescent="0.25">
      <c r="A484" s="11">
        <v>44236</v>
      </c>
      <c r="B484" s="11" t="s">
        <v>775</v>
      </c>
      <c r="C484" s="11" t="s">
        <v>187</v>
      </c>
      <c r="D484" s="10" t="s">
        <v>66</v>
      </c>
      <c r="E484" s="10" t="s">
        <v>30</v>
      </c>
      <c r="F484" s="10">
        <f t="shared" si="28"/>
        <v>80</v>
      </c>
      <c r="G484" s="10" t="str">
        <f t="shared" si="29"/>
        <v>PEX</v>
      </c>
      <c r="H484" s="10">
        <f t="shared" si="30"/>
        <v>4.25</v>
      </c>
      <c r="I484" s="10">
        <f t="shared" si="31"/>
        <v>340</v>
      </c>
    </row>
    <row r="485" spans="1:9" x14ac:dyDescent="0.25">
      <c r="A485" s="11">
        <v>44236</v>
      </c>
      <c r="B485" s="11" t="s">
        <v>776</v>
      </c>
      <c r="C485" s="11" t="s">
        <v>91</v>
      </c>
      <c r="D485" s="10" t="s">
        <v>66</v>
      </c>
      <c r="E485" s="10" t="s">
        <v>24</v>
      </c>
      <c r="F485" s="10">
        <f t="shared" si="28"/>
        <v>56</v>
      </c>
      <c r="G485" s="10" t="str">
        <f t="shared" si="29"/>
        <v>PEX</v>
      </c>
      <c r="H485" s="10">
        <f t="shared" si="30"/>
        <v>4.25</v>
      </c>
      <c r="I485" s="10">
        <f t="shared" si="31"/>
        <v>238</v>
      </c>
    </row>
    <row r="486" spans="1:9" x14ac:dyDescent="0.25">
      <c r="A486" s="11">
        <v>44236</v>
      </c>
      <c r="B486" s="11" t="s">
        <v>777</v>
      </c>
      <c r="C486" s="11" t="s">
        <v>199</v>
      </c>
      <c r="D486" s="10" t="s">
        <v>67</v>
      </c>
      <c r="E486" s="10" t="s">
        <v>7</v>
      </c>
      <c r="F486" s="10">
        <f t="shared" si="28"/>
        <v>18</v>
      </c>
      <c r="G486" s="10" t="str">
        <f t="shared" si="29"/>
        <v>PEM</v>
      </c>
      <c r="H486" s="10">
        <f t="shared" si="30"/>
        <v>3.75</v>
      </c>
      <c r="I486" s="10">
        <f t="shared" si="31"/>
        <v>67.5</v>
      </c>
    </row>
    <row r="487" spans="1:9" x14ac:dyDescent="0.25">
      <c r="A487" s="11">
        <v>44236</v>
      </c>
      <c r="B487" s="11" t="s">
        <v>778</v>
      </c>
      <c r="C487" s="11" t="s">
        <v>218</v>
      </c>
      <c r="D487" s="10" t="s">
        <v>67</v>
      </c>
      <c r="E487" s="10" t="s">
        <v>36</v>
      </c>
      <c r="F487" s="10">
        <f t="shared" si="28"/>
        <v>96</v>
      </c>
      <c r="G487" s="10" t="str">
        <f t="shared" si="29"/>
        <v>PEX</v>
      </c>
      <c r="H487" s="10">
        <f t="shared" si="30"/>
        <v>4.25</v>
      </c>
      <c r="I487" s="10">
        <f t="shared" si="31"/>
        <v>408</v>
      </c>
    </row>
    <row r="488" spans="1:9" x14ac:dyDescent="0.25">
      <c r="A488" s="11">
        <v>44237</v>
      </c>
      <c r="B488" s="11" t="s">
        <v>779</v>
      </c>
      <c r="C488" s="11" t="s">
        <v>103</v>
      </c>
      <c r="D488" s="10" t="s">
        <v>65</v>
      </c>
      <c r="E488" s="10" t="s">
        <v>39</v>
      </c>
      <c r="F488" s="10">
        <f t="shared" si="28"/>
        <v>91</v>
      </c>
      <c r="G488" s="10" t="str">
        <f t="shared" si="29"/>
        <v>PEX</v>
      </c>
      <c r="H488" s="10">
        <f t="shared" si="30"/>
        <v>4.25</v>
      </c>
      <c r="I488" s="10">
        <f t="shared" si="31"/>
        <v>386.75</v>
      </c>
    </row>
    <row r="489" spans="1:9" x14ac:dyDescent="0.25">
      <c r="A489" s="11">
        <v>44237</v>
      </c>
      <c r="B489" s="11" t="s">
        <v>780</v>
      </c>
      <c r="C489" s="11" t="s">
        <v>185</v>
      </c>
      <c r="D489" s="10" t="s">
        <v>66</v>
      </c>
      <c r="E489" s="10" t="s">
        <v>46</v>
      </c>
      <c r="F489" s="10">
        <f t="shared" si="28"/>
        <v>90</v>
      </c>
      <c r="G489" s="10" t="str">
        <f t="shared" si="29"/>
        <v>PEX</v>
      </c>
      <c r="H489" s="10">
        <f t="shared" si="30"/>
        <v>4.25</v>
      </c>
      <c r="I489" s="10">
        <f t="shared" si="31"/>
        <v>382.5</v>
      </c>
    </row>
    <row r="490" spans="1:9" x14ac:dyDescent="0.25">
      <c r="A490" s="11">
        <v>44237</v>
      </c>
      <c r="B490" s="11" t="s">
        <v>781</v>
      </c>
      <c r="C490" s="11" t="s">
        <v>197</v>
      </c>
      <c r="D490" s="10" t="s">
        <v>65</v>
      </c>
      <c r="E490" s="10" t="s">
        <v>4</v>
      </c>
      <c r="F490" s="10">
        <f t="shared" si="28"/>
        <v>16</v>
      </c>
      <c r="G490" s="10" t="str">
        <f t="shared" si="29"/>
        <v>PEM</v>
      </c>
      <c r="H490" s="10">
        <f t="shared" si="30"/>
        <v>3.75</v>
      </c>
      <c r="I490" s="10">
        <f t="shared" si="31"/>
        <v>60</v>
      </c>
    </row>
    <row r="491" spans="1:9" x14ac:dyDescent="0.25">
      <c r="A491" s="11">
        <v>44237</v>
      </c>
      <c r="B491" s="11" t="s">
        <v>782</v>
      </c>
      <c r="C491" s="11" t="s">
        <v>259</v>
      </c>
      <c r="D491" s="10" t="s">
        <v>65</v>
      </c>
      <c r="E491" s="10" t="s">
        <v>51</v>
      </c>
      <c r="F491" s="10">
        <f t="shared" si="28"/>
        <v>59</v>
      </c>
      <c r="G491" s="10" t="str">
        <f t="shared" si="29"/>
        <v>PEX</v>
      </c>
      <c r="H491" s="10">
        <f t="shared" si="30"/>
        <v>4.25</v>
      </c>
      <c r="I491" s="10">
        <f t="shared" si="31"/>
        <v>250.75</v>
      </c>
    </row>
    <row r="492" spans="1:9" x14ac:dyDescent="0.25">
      <c r="A492" s="11">
        <v>44237</v>
      </c>
      <c r="B492" s="11" t="s">
        <v>783</v>
      </c>
      <c r="C492" s="11" t="s">
        <v>240</v>
      </c>
      <c r="D492" s="10" t="s">
        <v>66</v>
      </c>
      <c r="E492" s="10" t="s">
        <v>2</v>
      </c>
      <c r="F492" s="10">
        <f t="shared" si="28"/>
        <v>4</v>
      </c>
      <c r="G492" s="10" t="str">
        <f t="shared" si="29"/>
        <v>PEM</v>
      </c>
      <c r="H492" s="10">
        <f t="shared" si="30"/>
        <v>3.75</v>
      </c>
      <c r="I492" s="10">
        <f t="shared" si="31"/>
        <v>15</v>
      </c>
    </row>
    <row r="493" spans="1:9" x14ac:dyDescent="0.25">
      <c r="A493" s="11">
        <v>44237</v>
      </c>
      <c r="B493" s="11" t="s">
        <v>784</v>
      </c>
      <c r="C493" s="11" t="s">
        <v>237</v>
      </c>
      <c r="D493" s="10" t="s">
        <v>67</v>
      </c>
      <c r="E493" s="10" t="s">
        <v>35</v>
      </c>
      <c r="F493" s="10">
        <f t="shared" si="28"/>
        <v>90</v>
      </c>
      <c r="G493" s="10" t="str">
        <f t="shared" si="29"/>
        <v>PEX</v>
      </c>
      <c r="H493" s="10">
        <f t="shared" si="30"/>
        <v>4.25</v>
      </c>
      <c r="I493" s="10">
        <f t="shared" si="31"/>
        <v>382.5</v>
      </c>
    </row>
    <row r="494" spans="1:9" x14ac:dyDescent="0.25">
      <c r="A494" s="11">
        <v>44237</v>
      </c>
      <c r="B494" s="11" t="s">
        <v>785</v>
      </c>
      <c r="C494" s="11" t="s">
        <v>128</v>
      </c>
      <c r="D494" s="10" t="s">
        <v>66</v>
      </c>
      <c r="E494" s="10" t="s">
        <v>61</v>
      </c>
      <c r="F494" s="10">
        <f t="shared" si="28"/>
        <v>10</v>
      </c>
      <c r="G494" s="10" t="str">
        <f t="shared" si="29"/>
        <v>PEM</v>
      </c>
      <c r="H494" s="10">
        <f t="shared" si="30"/>
        <v>3.75</v>
      </c>
      <c r="I494" s="10">
        <f t="shared" si="31"/>
        <v>37.5</v>
      </c>
    </row>
    <row r="495" spans="1:9" x14ac:dyDescent="0.25">
      <c r="A495" s="11">
        <v>44237</v>
      </c>
      <c r="B495" s="11" t="s">
        <v>786</v>
      </c>
      <c r="C495" s="11" t="s">
        <v>238</v>
      </c>
      <c r="D495" s="10" t="s">
        <v>65</v>
      </c>
      <c r="E495" s="10" t="s">
        <v>1</v>
      </c>
      <c r="F495" s="10">
        <f t="shared" si="28"/>
        <v>6</v>
      </c>
      <c r="G495" s="10" t="str">
        <f t="shared" si="29"/>
        <v>PEM</v>
      </c>
      <c r="H495" s="10">
        <f t="shared" si="30"/>
        <v>3.75</v>
      </c>
      <c r="I495" s="10">
        <f t="shared" si="31"/>
        <v>22.5</v>
      </c>
    </row>
    <row r="496" spans="1:9" x14ac:dyDescent="0.25">
      <c r="A496" s="11">
        <v>44237</v>
      </c>
      <c r="B496" s="11" t="s">
        <v>787</v>
      </c>
      <c r="C496" s="11" t="s">
        <v>222</v>
      </c>
      <c r="D496" s="10" t="s">
        <v>65</v>
      </c>
      <c r="E496" s="10" t="s">
        <v>44</v>
      </c>
      <c r="F496" s="10">
        <f t="shared" si="28"/>
        <v>104</v>
      </c>
      <c r="G496" s="10" t="str">
        <f t="shared" si="29"/>
        <v>PET</v>
      </c>
      <c r="H496" s="10">
        <f t="shared" si="30"/>
        <v>4.8499999999999996</v>
      </c>
      <c r="I496" s="10">
        <f t="shared" si="31"/>
        <v>504.4</v>
      </c>
    </row>
    <row r="497" spans="1:9" x14ac:dyDescent="0.25">
      <c r="A497" s="11">
        <v>44237</v>
      </c>
      <c r="B497" s="11" t="s">
        <v>788</v>
      </c>
      <c r="C497" s="11" t="s">
        <v>225</v>
      </c>
      <c r="D497" s="10" t="s">
        <v>67</v>
      </c>
      <c r="E497" s="10" t="s">
        <v>16</v>
      </c>
      <c r="F497" s="10">
        <f t="shared" si="28"/>
        <v>41</v>
      </c>
      <c r="G497" s="10" t="str">
        <f t="shared" si="29"/>
        <v>PEM</v>
      </c>
      <c r="H497" s="10">
        <f t="shared" si="30"/>
        <v>3.75</v>
      </c>
      <c r="I497" s="10">
        <f t="shared" si="31"/>
        <v>153.75</v>
      </c>
    </row>
    <row r="498" spans="1:9" x14ac:dyDescent="0.25">
      <c r="A498" s="11">
        <v>44237</v>
      </c>
      <c r="B498" s="11" t="s">
        <v>789</v>
      </c>
      <c r="C498" s="11" t="s">
        <v>268</v>
      </c>
      <c r="D498" s="10" t="s">
        <v>66</v>
      </c>
      <c r="E498" s="10" t="s">
        <v>15</v>
      </c>
      <c r="F498" s="10">
        <f t="shared" si="28"/>
        <v>39</v>
      </c>
      <c r="G498" s="10" t="str">
        <f t="shared" si="29"/>
        <v>PEM</v>
      </c>
      <c r="H498" s="10">
        <f t="shared" si="30"/>
        <v>3.75</v>
      </c>
      <c r="I498" s="10">
        <f t="shared" si="31"/>
        <v>146.25</v>
      </c>
    </row>
    <row r="499" spans="1:9" x14ac:dyDescent="0.25">
      <c r="A499" s="11">
        <v>44237</v>
      </c>
      <c r="B499" s="11" t="s">
        <v>790</v>
      </c>
      <c r="C499" s="11" t="s">
        <v>210</v>
      </c>
      <c r="D499" s="10" t="s">
        <v>67</v>
      </c>
      <c r="E499" s="10" t="s">
        <v>55</v>
      </c>
      <c r="F499" s="10">
        <f t="shared" si="28"/>
        <v>41</v>
      </c>
      <c r="G499" s="10" t="str">
        <f t="shared" si="29"/>
        <v>PEM</v>
      </c>
      <c r="H499" s="10">
        <f t="shared" si="30"/>
        <v>3.75</v>
      </c>
      <c r="I499" s="10">
        <f t="shared" si="31"/>
        <v>153.75</v>
      </c>
    </row>
    <row r="500" spans="1:9" x14ac:dyDescent="0.25">
      <c r="A500" s="11">
        <v>44237</v>
      </c>
      <c r="B500" s="11" t="s">
        <v>791</v>
      </c>
      <c r="C500" s="11" t="s">
        <v>236</v>
      </c>
      <c r="D500" s="10" t="s">
        <v>66</v>
      </c>
      <c r="E500" s="10" t="s">
        <v>24</v>
      </c>
      <c r="F500" s="10">
        <f t="shared" si="28"/>
        <v>56</v>
      </c>
      <c r="G500" s="10" t="str">
        <f t="shared" si="29"/>
        <v>PEX</v>
      </c>
      <c r="H500" s="10">
        <f t="shared" si="30"/>
        <v>4.25</v>
      </c>
      <c r="I500" s="10">
        <f t="shared" si="31"/>
        <v>238</v>
      </c>
    </row>
    <row r="501" spans="1:9" x14ac:dyDescent="0.25">
      <c r="A501" s="11">
        <v>44237</v>
      </c>
      <c r="B501" s="11" t="s">
        <v>792</v>
      </c>
      <c r="C501" s="11" t="s">
        <v>109</v>
      </c>
      <c r="D501" s="10" t="s">
        <v>66</v>
      </c>
      <c r="E501" s="10" t="s">
        <v>52</v>
      </c>
      <c r="F501" s="10">
        <f t="shared" si="28"/>
        <v>39</v>
      </c>
      <c r="G501" s="10" t="str">
        <f t="shared" si="29"/>
        <v>PEM</v>
      </c>
      <c r="H501" s="10">
        <f t="shared" si="30"/>
        <v>3.75</v>
      </c>
      <c r="I501" s="10">
        <f t="shared" si="31"/>
        <v>146.25</v>
      </c>
    </row>
    <row r="502" spans="1:9" x14ac:dyDescent="0.25">
      <c r="A502" s="11">
        <v>44238</v>
      </c>
      <c r="B502" s="11" t="s">
        <v>793</v>
      </c>
      <c r="C502" s="11" t="s">
        <v>268</v>
      </c>
      <c r="D502" s="10" t="s">
        <v>66</v>
      </c>
      <c r="E502" s="10" t="s">
        <v>36</v>
      </c>
      <c r="F502" s="10">
        <f t="shared" si="28"/>
        <v>96</v>
      </c>
      <c r="G502" s="10" t="str">
        <f t="shared" si="29"/>
        <v>PEX</v>
      </c>
      <c r="H502" s="10">
        <f t="shared" si="30"/>
        <v>4.25</v>
      </c>
      <c r="I502" s="10">
        <f t="shared" si="31"/>
        <v>408</v>
      </c>
    </row>
    <row r="503" spans="1:9" x14ac:dyDescent="0.25">
      <c r="A503" s="11">
        <v>44238</v>
      </c>
      <c r="B503" s="11" t="s">
        <v>794</v>
      </c>
      <c r="C503" s="11" t="s">
        <v>97</v>
      </c>
      <c r="D503" s="10" t="s">
        <v>66</v>
      </c>
      <c r="E503" s="10" t="s">
        <v>29</v>
      </c>
      <c r="F503" s="10">
        <f t="shared" si="28"/>
        <v>70</v>
      </c>
      <c r="G503" s="10" t="str">
        <f t="shared" si="29"/>
        <v>PEX</v>
      </c>
      <c r="H503" s="10">
        <f t="shared" si="30"/>
        <v>4.25</v>
      </c>
      <c r="I503" s="10">
        <f t="shared" si="31"/>
        <v>297.5</v>
      </c>
    </row>
    <row r="504" spans="1:9" x14ac:dyDescent="0.25">
      <c r="A504" s="11">
        <v>44238</v>
      </c>
      <c r="B504" s="11" t="s">
        <v>795</v>
      </c>
      <c r="C504" s="11" t="s">
        <v>184</v>
      </c>
      <c r="D504" s="10" t="s">
        <v>65</v>
      </c>
      <c r="E504" s="10" t="s">
        <v>34</v>
      </c>
      <c r="F504" s="10">
        <f t="shared" si="28"/>
        <v>93</v>
      </c>
      <c r="G504" s="10" t="str">
        <f t="shared" si="29"/>
        <v>PEX</v>
      </c>
      <c r="H504" s="10">
        <f t="shared" si="30"/>
        <v>4.25</v>
      </c>
      <c r="I504" s="10">
        <f t="shared" si="31"/>
        <v>395.25</v>
      </c>
    </row>
    <row r="505" spans="1:9" x14ac:dyDescent="0.25">
      <c r="A505" s="11">
        <v>44238</v>
      </c>
      <c r="B505" s="11" t="s">
        <v>796</v>
      </c>
      <c r="C505" s="11" t="s">
        <v>207</v>
      </c>
      <c r="D505" s="10" t="s">
        <v>65</v>
      </c>
      <c r="E505" s="10" t="s">
        <v>30</v>
      </c>
      <c r="F505" s="10">
        <f t="shared" si="28"/>
        <v>80</v>
      </c>
      <c r="G505" s="10" t="str">
        <f t="shared" si="29"/>
        <v>PEX</v>
      </c>
      <c r="H505" s="10">
        <f t="shared" si="30"/>
        <v>4.25</v>
      </c>
      <c r="I505" s="10">
        <f t="shared" si="31"/>
        <v>340</v>
      </c>
    </row>
    <row r="506" spans="1:9" x14ac:dyDescent="0.25">
      <c r="A506" s="11">
        <v>44238</v>
      </c>
      <c r="B506" s="11" t="s">
        <v>797</v>
      </c>
      <c r="C506" s="11" t="s">
        <v>143</v>
      </c>
      <c r="D506" s="10" t="s">
        <v>66</v>
      </c>
      <c r="E506" s="10" t="s">
        <v>40</v>
      </c>
      <c r="F506" s="10">
        <f t="shared" si="28"/>
        <v>91</v>
      </c>
      <c r="G506" s="10" t="str">
        <f t="shared" si="29"/>
        <v>PEX</v>
      </c>
      <c r="H506" s="10">
        <f t="shared" si="30"/>
        <v>4.25</v>
      </c>
      <c r="I506" s="10">
        <f t="shared" si="31"/>
        <v>386.75</v>
      </c>
    </row>
    <row r="507" spans="1:9" x14ac:dyDescent="0.25">
      <c r="A507" s="11">
        <v>44238</v>
      </c>
      <c r="B507" s="11" t="s">
        <v>798</v>
      </c>
      <c r="C507" s="11" t="s">
        <v>240</v>
      </c>
      <c r="D507" s="10" t="s">
        <v>66</v>
      </c>
      <c r="E507" s="10" t="s">
        <v>58</v>
      </c>
      <c r="F507" s="10">
        <f t="shared" si="28"/>
        <v>22</v>
      </c>
      <c r="G507" s="10" t="str">
        <f t="shared" si="29"/>
        <v>PEM</v>
      </c>
      <c r="H507" s="10">
        <f t="shared" si="30"/>
        <v>3.75</v>
      </c>
      <c r="I507" s="10">
        <f t="shared" si="31"/>
        <v>82.5</v>
      </c>
    </row>
    <row r="508" spans="1:9" x14ac:dyDescent="0.25">
      <c r="A508" s="11">
        <v>44238</v>
      </c>
      <c r="B508" s="11" t="s">
        <v>799</v>
      </c>
      <c r="C508" s="11" t="s">
        <v>88</v>
      </c>
      <c r="D508" s="10" t="s">
        <v>66</v>
      </c>
      <c r="E508" s="10" t="s">
        <v>15</v>
      </c>
      <c r="F508" s="10">
        <f t="shared" si="28"/>
        <v>39</v>
      </c>
      <c r="G508" s="10" t="str">
        <f t="shared" si="29"/>
        <v>PEM</v>
      </c>
      <c r="H508" s="10">
        <f t="shared" si="30"/>
        <v>3.75</v>
      </c>
      <c r="I508" s="10">
        <f t="shared" si="31"/>
        <v>146.25</v>
      </c>
    </row>
    <row r="509" spans="1:9" x14ac:dyDescent="0.25">
      <c r="A509" s="11">
        <v>44238</v>
      </c>
      <c r="B509" s="11" t="s">
        <v>800</v>
      </c>
      <c r="C509" s="11" t="s">
        <v>91</v>
      </c>
      <c r="D509" s="10" t="s">
        <v>66</v>
      </c>
      <c r="E509" s="10" t="s">
        <v>9</v>
      </c>
      <c r="F509" s="10">
        <f t="shared" si="28"/>
        <v>35</v>
      </c>
      <c r="G509" s="10" t="str">
        <f t="shared" si="29"/>
        <v>PEM</v>
      </c>
      <c r="H509" s="10">
        <f t="shared" si="30"/>
        <v>3.75</v>
      </c>
      <c r="I509" s="10">
        <f t="shared" si="31"/>
        <v>131.25</v>
      </c>
    </row>
    <row r="510" spans="1:9" x14ac:dyDescent="0.25">
      <c r="A510" s="11">
        <v>44238</v>
      </c>
      <c r="B510" s="11" t="s">
        <v>801</v>
      </c>
      <c r="C510" s="11" t="s">
        <v>260</v>
      </c>
      <c r="D510" s="10" t="s">
        <v>66</v>
      </c>
      <c r="E510" s="10" t="s">
        <v>21</v>
      </c>
      <c r="F510" s="10">
        <f t="shared" si="28"/>
        <v>50</v>
      </c>
      <c r="G510" s="10" t="str">
        <f t="shared" si="29"/>
        <v>PEX</v>
      </c>
      <c r="H510" s="10">
        <f t="shared" si="30"/>
        <v>4.25</v>
      </c>
      <c r="I510" s="10">
        <f t="shared" si="31"/>
        <v>212.5</v>
      </c>
    </row>
    <row r="511" spans="1:9" x14ac:dyDescent="0.25">
      <c r="A511" s="11">
        <v>44238</v>
      </c>
      <c r="B511" s="11" t="s">
        <v>802</v>
      </c>
      <c r="C511" s="11" t="s">
        <v>225</v>
      </c>
      <c r="D511" s="10" t="s">
        <v>67</v>
      </c>
      <c r="E511" s="10" t="s">
        <v>6</v>
      </c>
      <c r="F511" s="10">
        <f t="shared" si="28"/>
        <v>12</v>
      </c>
      <c r="G511" s="10" t="str">
        <f t="shared" si="29"/>
        <v>PEM</v>
      </c>
      <c r="H511" s="10">
        <f t="shared" si="30"/>
        <v>3.75</v>
      </c>
      <c r="I511" s="10">
        <f t="shared" si="31"/>
        <v>45</v>
      </c>
    </row>
    <row r="512" spans="1:9" x14ac:dyDescent="0.25">
      <c r="A512" s="11">
        <v>44238</v>
      </c>
      <c r="B512" s="11" t="s">
        <v>803</v>
      </c>
      <c r="C512" s="11" t="s">
        <v>148</v>
      </c>
      <c r="D512" s="10" t="s">
        <v>66</v>
      </c>
      <c r="E512" s="10" t="s">
        <v>54</v>
      </c>
      <c r="F512" s="10">
        <f t="shared" si="28"/>
        <v>32</v>
      </c>
      <c r="G512" s="10" t="str">
        <f t="shared" si="29"/>
        <v>PEM</v>
      </c>
      <c r="H512" s="10">
        <f t="shared" si="30"/>
        <v>3.75</v>
      </c>
      <c r="I512" s="10">
        <f t="shared" si="31"/>
        <v>120</v>
      </c>
    </row>
    <row r="513" spans="1:9" x14ac:dyDescent="0.25">
      <c r="A513" s="11">
        <v>44239</v>
      </c>
      <c r="B513" s="11" t="s">
        <v>804</v>
      </c>
      <c r="C513" s="11" t="s">
        <v>280</v>
      </c>
      <c r="D513" s="10" t="s">
        <v>66</v>
      </c>
      <c r="E513" s="10" t="s">
        <v>22</v>
      </c>
      <c r="F513" s="10">
        <f t="shared" si="28"/>
        <v>58</v>
      </c>
      <c r="G513" s="10" t="str">
        <f t="shared" si="29"/>
        <v>PEX</v>
      </c>
      <c r="H513" s="10">
        <f t="shared" si="30"/>
        <v>4.25</v>
      </c>
      <c r="I513" s="10">
        <f t="shared" si="31"/>
        <v>246.5</v>
      </c>
    </row>
    <row r="514" spans="1:9" x14ac:dyDescent="0.25">
      <c r="A514" s="11">
        <v>44239</v>
      </c>
      <c r="B514" s="11" t="s">
        <v>805</v>
      </c>
      <c r="C514" s="11" t="s">
        <v>207</v>
      </c>
      <c r="D514" s="10" t="s">
        <v>65</v>
      </c>
      <c r="E514" s="10" t="s">
        <v>52</v>
      </c>
      <c r="F514" s="10">
        <f t="shared" si="28"/>
        <v>39</v>
      </c>
      <c r="G514" s="10" t="str">
        <f t="shared" si="29"/>
        <v>PEM</v>
      </c>
      <c r="H514" s="10">
        <f t="shared" si="30"/>
        <v>3.75</v>
      </c>
      <c r="I514" s="10">
        <f t="shared" si="31"/>
        <v>146.25</v>
      </c>
    </row>
    <row r="515" spans="1:9" x14ac:dyDescent="0.25">
      <c r="A515" s="11">
        <v>44239</v>
      </c>
      <c r="B515" s="11" t="s">
        <v>806</v>
      </c>
      <c r="C515" s="11" t="s">
        <v>178</v>
      </c>
      <c r="D515" s="10" t="s">
        <v>66</v>
      </c>
      <c r="E515" s="10" t="s">
        <v>30</v>
      </c>
      <c r="F515" s="10">
        <f t="shared" si="28"/>
        <v>80</v>
      </c>
      <c r="G515" s="10" t="str">
        <f t="shared" si="29"/>
        <v>PEX</v>
      </c>
      <c r="H515" s="10">
        <f t="shared" si="30"/>
        <v>4.25</v>
      </c>
      <c r="I515" s="10">
        <f t="shared" si="31"/>
        <v>340</v>
      </c>
    </row>
    <row r="516" spans="1:9" x14ac:dyDescent="0.25">
      <c r="A516" s="11">
        <v>44239</v>
      </c>
      <c r="B516" s="11" t="s">
        <v>807</v>
      </c>
      <c r="C516" s="11" t="s">
        <v>200</v>
      </c>
      <c r="D516" s="10" t="s">
        <v>67</v>
      </c>
      <c r="E516" s="10" t="s">
        <v>60</v>
      </c>
      <c r="F516" s="10">
        <f t="shared" ref="F516:F579" si="32">IF(E516="Sainte-Clotilde",6,INDEX(Matrice_KM,MATCH(E516,liste_communes,0),MATCH("Sainte-Clotilde",liste_communes,0)))</f>
        <v>21</v>
      </c>
      <c r="G516" s="10" t="str">
        <f t="shared" si="29"/>
        <v>PEM</v>
      </c>
      <c r="H516" s="10">
        <f t="shared" si="30"/>
        <v>3.75</v>
      </c>
      <c r="I516" s="10">
        <f t="shared" si="31"/>
        <v>78.75</v>
      </c>
    </row>
    <row r="517" spans="1:9" x14ac:dyDescent="0.25">
      <c r="A517" s="11">
        <v>44239</v>
      </c>
      <c r="B517" s="11" t="s">
        <v>808</v>
      </c>
      <c r="C517" s="11" t="s">
        <v>91</v>
      </c>
      <c r="D517" s="10" t="s">
        <v>66</v>
      </c>
      <c r="E517" s="10" t="s">
        <v>47</v>
      </c>
      <c r="F517" s="10">
        <f t="shared" si="32"/>
        <v>94</v>
      </c>
      <c r="G517" s="10" t="str">
        <f t="shared" ref="G517:G580" si="33">IF(F517&lt;50,"PEM",IF(F517&lt;100,"PEX","PET"))</f>
        <v>PEX</v>
      </c>
      <c r="H517" s="10">
        <f t="shared" ref="H517:H580" si="34">IF(G517="PEM",3.75,IF(G517="PEX",4.25,4.85))</f>
        <v>4.25</v>
      </c>
      <c r="I517" s="10">
        <f t="shared" ref="I517:I580" si="35">F517*H517</f>
        <v>399.5</v>
      </c>
    </row>
    <row r="518" spans="1:9" x14ac:dyDescent="0.25">
      <c r="A518" s="11">
        <v>44239</v>
      </c>
      <c r="B518" s="11" t="s">
        <v>809</v>
      </c>
      <c r="C518" s="11" t="s">
        <v>256</v>
      </c>
      <c r="D518" s="10" t="s">
        <v>66</v>
      </c>
      <c r="E518" s="10" t="s">
        <v>42</v>
      </c>
      <c r="F518" s="10">
        <f t="shared" si="32"/>
        <v>104</v>
      </c>
      <c r="G518" s="10" t="str">
        <f t="shared" si="33"/>
        <v>PET</v>
      </c>
      <c r="H518" s="10">
        <f t="shared" si="34"/>
        <v>4.8499999999999996</v>
      </c>
      <c r="I518" s="10">
        <f t="shared" si="35"/>
        <v>504.4</v>
      </c>
    </row>
    <row r="519" spans="1:9" x14ac:dyDescent="0.25">
      <c r="A519" s="11">
        <v>44239</v>
      </c>
      <c r="B519" s="11" t="s">
        <v>810</v>
      </c>
      <c r="C519" s="11" t="s">
        <v>92</v>
      </c>
      <c r="D519" s="10" t="s">
        <v>65</v>
      </c>
      <c r="E519" s="10" t="s">
        <v>30</v>
      </c>
      <c r="F519" s="10">
        <f t="shared" si="32"/>
        <v>80</v>
      </c>
      <c r="G519" s="10" t="str">
        <f t="shared" si="33"/>
        <v>PEX</v>
      </c>
      <c r="H519" s="10">
        <f t="shared" si="34"/>
        <v>4.25</v>
      </c>
      <c r="I519" s="10">
        <f t="shared" si="35"/>
        <v>340</v>
      </c>
    </row>
    <row r="520" spans="1:9" x14ac:dyDescent="0.25">
      <c r="A520" s="11">
        <v>44239</v>
      </c>
      <c r="B520" s="11" t="s">
        <v>811</v>
      </c>
      <c r="C520" s="11" t="s">
        <v>163</v>
      </c>
      <c r="D520" s="10" t="s">
        <v>66</v>
      </c>
      <c r="E520" s="10" t="s">
        <v>42</v>
      </c>
      <c r="F520" s="10">
        <f t="shared" si="32"/>
        <v>104</v>
      </c>
      <c r="G520" s="10" t="str">
        <f t="shared" si="33"/>
        <v>PET</v>
      </c>
      <c r="H520" s="10">
        <f t="shared" si="34"/>
        <v>4.8499999999999996</v>
      </c>
      <c r="I520" s="10">
        <f t="shared" si="35"/>
        <v>504.4</v>
      </c>
    </row>
    <row r="521" spans="1:9" x14ac:dyDescent="0.25">
      <c r="A521" s="11">
        <v>44239</v>
      </c>
      <c r="B521" s="11" t="s">
        <v>812</v>
      </c>
      <c r="C521" s="11" t="s">
        <v>150</v>
      </c>
      <c r="D521" s="10" t="s">
        <v>66</v>
      </c>
      <c r="E521" s="10" t="s">
        <v>22</v>
      </c>
      <c r="F521" s="10">
        <f t="shared" si="32"/>
        <v>58</v>
      </c>
      <c r="G521" s="10" t="str">
        <f t="shared" si="33"/>
        <v>PEX</v>
      </c>
      <c r="H521" s="10">
        <f t="shared" si="34"/>
        <v>4.25</v>
      </c>
      <c r="I521" s="10">
        <f t="shared" si="35"/>
        <v>246.5</v>
      </c>
    </row>
    <row r="522" spans="1:9" x14ac:dyDescent="0.25">
      <c r="A522" s="11">
        <v>44240</v>
      </c>
      <c r="B522" s="11" t="s">
        <v>813</v>
      </c>
      <c r="C522" s="11" t="s">
        <v>196</v>
      </c>
      <c r="D522" s="10" t="s">
        <v>66</v>
      </c>
      <c r="E522" s="10" t="s">
        <v>28</v>
      </c>
      <c r="F522" s="10">
        <f t="shared" si="32"/>
        <v>73</v>
      </c>
      <c r="G522" s="10" t="str">
        <f t="shared" si="33"/>
        <v>PEX</v>
      </c>
      <c r="H522" s="10">
        <f t="shared" si="34"/>
        <v>4.25</v>
      </c>
      <c r="I522" s="10">
        <f t="shared" si="35"/>
        <v>310.25</v>
      </c>
    </row>
    <row r="523" spans="1:9" x14ac:dyDescent="0.25">
      <c r="A523" s="11">
        <v>44240</v>
      </c>
      <c r="B523" s="11" t="s">
        <v>814</v>
      </c>
      <c r="C523" s="11" t="s">
        <v>176</v>
      </c>
      <c r="D523" s="10" t="s">
        <v>66</v>
      </c>
      <c r="E523" s="10" t="s">
        <v>39</v>
      </c>
      <c r="F523" s="10">
        <f t="shared" si="32"/>
        <v>91</v>
      </c>
      <c r="G523" s="10" t="str">
        <f t="shared" si="33"/>
        <v>PEX</v>
      </c>
      <c r="H523" s="10">
        <f t="shared" si="34"/>
        <v>4.25</v>
      </c>
      <c r="I523" s="10">
        <f t="shared" si="35"/>
        <v>386.75</v>
      </c>
    </row>
    <row r="524" spans="1:9" x14ac:dyDescent="0.25">
      <c r="A524" s="11">
        <v>44240</v>
      </c>
      <c r="B524" s="11" t="s">
        <v>815</v>
      </c>
      <c r="C524" s="11" t="s">
        <v>170</v>
      </c>
      <c r="D524" s="10" t="s">
        <v>65</v>
      </c>
      <c r="E524" s="10" t="s">
        <v>20</v>
      </c>
      <c r="F524" s="10">
        <f t="shared" si="32"/>
        <v>46</v>
      </c>
      <c r="G524" s="10" t="str">
        <f t="shared" si="33"/>
        <v>PEM</v>
      </c>
      <c r="H524" s="10">
        <f t="shared" si="34"/>
        <v>3.75</v>
      </c>
      <c r="I524" s="10">
        <f t="shared" si="35"/>
        <v>172.5</v>
      </c>
    </row>
    <row r="525" spans="1:9" x14ac:dyDescent="0.25">
      <c r="A525" s="11">
        <v>44240</v>
      </c>
      <c r="B525" s="11" t="s">
        <v>816</v>
      </c>
      <c r="C525" s="11" t="s">
        <v>222</v>
      </c>
      <c r="D525" s="10" t="s">
        <v>65</v>
      </c>
      <c r="E525" s="10" t="s">
        <v>38</v>
      </c>
      <c r="F525" s="10">
        <f t="shared" si="32"/>
        <v>90</v>
      </c>
      <c r="G525" s="10" t="str">
        <f t="shared" si="33"/>
        <v>PEX</v>
      </c>
      <c r="H525" s="10">
        <f t="shared" si="34"/>
        <v>4.25</v>
      </c>
      <c r="I525" s="10">
        <f t="shared" si="35"/>
        <v>382.5</v>
      </c>
    </row>
    <row r="526" spans="1:9" x14ac:dyDescent="0.25">
      <c r="A526" s="11">
        <v>44240</v>
      </c>
      <c r="B526" s="11" t="s">
        <v>817</v>
      </c>
      <c r="C526" s="11" t="s">
        <v>232</v>
      </c>
      <c r="D526" s="10" t="s">
        <v>66</v>
      </c>
      <c r="E526" s="10" t="s">
        <v>59</v>
      </c>
      <c r="F526" s="10">
        <f t="shared" si="32"/>
        <v>17</v>
      </c>
      <c r="G526" s="10" t="str">
        <f t="shared" si="33"/>
        <v>PEM</v>
      </c>
      <c r="H526" s="10">
        <f t="shared" si="34"/>
        <v>3.75</v>
      </c>
      <c r="I526" s="10">
        <f t="shared" si="35"/>
        <v>63.75</v>
      </c>
    </row>
    <row r="527" spans="1:9" x14ac:dyDescent="0.25">
      <c r="A527" s="11">
        <v>44240</v>
      </c>
      <c r="B527" s="11" t="s">
        <v>818</v>
      </c>
      <c r="C527" s="11" t="s">
        <v>232</v>
      </c>
      <c r="D527" s="10" t="s">
        <v>66</v>
      </c>
      <c r="E527" s="10" t="s">
        <v>1</v>
      </c>
      <c r="F527" s="10">
        <f t="shared" si="32"/>
        <v>6</v>
      </c>
      <c r="G527" s="10" t="str">
        <f t="shared" si="33"/>
        <v>PEM</v>
      </c>
      <c r="H527" s="10">
        <f t="shared" si="34"/>
        <v>3.75</v>
      </c>
      <c r="I527" s="10">
        <f t="shared" si="35"/>
        <v>22.5</v>
      </c>
    </row>
    <row r="528" spans="1:9" x14ac:dyDescent="0.25">
      <c r="A528" s="11">
        <v>44240</v>
      </c>
      <c r="B528" s="11" t="s">
        <v>819</v>
      </c>
      <c r="C528" s="11" t="s">
        <v>198</v>
      </c>
      <c r="D528" s="10" t="s">
        <v>67</v>
      </c>
      <c r="E528" s="10" t="s">
        <v>44</v>
      </c>
      <c r="F528" s="10">
        <f t="shared" si="32"/>
        <v>104</v>
      </c>
      <c r="G528" s="10" t="str">
        <f t="shared" si="33"/>
        <v>PET</v>
      </c>
      <c r="H528" s="10">
        <f t="shared" si="34"/>
        <v>4.8499999999999996</v>
      </c>
      <c r="I528" s="10">
        <f t="shared" si="35"/>
        <v>504.4</v>
      </c>
    </row>
    <row r="529" spans="1:9" x14ac:dyDescent="0.25">
      <c r="A529" s="11">
        <v>44240</v>
      </c>
      <c r="B529" s="11" t="s">
        <v>820</v>
      </c>
      <c r="C529" s="11" t="s">
        <v>113</v>
      </c>
      <c r="D529" s="10" t="s">
        <v>66</v>
      </c>
      <c r="E529" s="10" t="s">
        <v>17</v>
      </c>
      <c r="F529" s="10">
        <f t="shared" si="32"/>
        <v>38</v>
      </c>
      <c r="G529" s="10" t="str">
        <f t="shared" si="33"/>
        <v>PEM</v>
      </c>
      <c r="H529" s="10">
        <f t="shared" si="34"/>
        <v>3.75</v>
      </c>
      <c r="I529" s="10">
        <f t="shared" si="35"/>
        <v>142.5</v>
      </c>
    </row>
    <row r="530" spans="1:9" x14ac:dyDescent="0.25">
      <c r="A530" s="11">
        <v>44240</v>
      </c>
      <c r="B530" s="11" t="s">
        <v>821</v>
      </c>
      <c r="C530" s="11" t="s">
        <v>104</v>
      </c>
      <c r="D530" s="10" t="s">
        <v>65</v>
      </c>
      <c r="E530" s="10" t="s">
        <v>41</v>
      </c>
      <c r="F530" s="10">
        <f t="shared" si="32"/>
        <v>77</v>
      </c>
      <c r="G530" s="10" t="str">
        <f t="shared" si="33"/>
        <v>PEX</v>
      </c>
      <c r="H530" s="10">
        <f t="shared" si="34"/>
        <v>4.25</v>
      </c>
      <c r="I530" s="10">
        <f t="shared" si="35"/>
        <v>327.25</v>
      </c>
    </row>
    <row r="531" spans="1:9" x14ac:dyDescent="0.25">
      <c r="A531" s="11">
        <v>44240</v>
      </c>
      <c r="B531" s="11" t="s">
        <v>822</v>
      </c>
      <c r="C531" s="11" t="s">
        <v>101</v>
      </c>
      <c r="D531" s="10" t="s">
        <v>66</v>
      </c>
      <c r="E531" s="10" t="s">
        <v>14</v>
      </c>
      <c r="F531" s="10">
        <f t="shared" si="32"/>
        <v>40</v>
      </c>
      <c r="G531" s="10" t="str">
        <f t="shared" si="33"/>
        <v>PEM</v>
      </c>
      <c r="H531" s="10">
        <f t="shared" si="34"/>
        <v>3.75</v>
      </c>
      <c r="I531" s="10">
        <f t="shared" si="35"/>
        <v>150</v>
      </c>
    </row>
    <row r="532" spans="1:9" x14ac:dyDescent="0.25">
      <c r="A532" s="11">
        <v>44240</v>
      </c>
      <c r="B532" s="11" t="s">
        <v>823</v>
      </c>
      <c r="C532" s="11" t="s">
        <v>104</v>
      </c>
      <c r="D532" s="10" t="s">
        <v>65</v>
      </c>
      <c r="E532" s="10" t="s">
        <v>0</v>
      </c>
      <c r="F532" s="10">
        <f t="shared" si="32"/>
        <v>4</v>
      </c>
      <c r="G532" s="10" t="str">
        <f t="shared" si="33"/>
        <v>PEM</v>
      </c>
      <c r="H532" s="10">
        <f t="shared" si="34"/>
        <v>3.75</v>
      </c>
      <c r="I532" s="10">
        <f t="shared" si="35"/>
        <v>15</v>
      </c>
    </row>
    <row r="533" spans="1:9" x14ac:dyDescent="0.25">
      <c r="A533" s="11">
        <v>44240</v>
      </c>
      <c r="B533" s="11" t="s">
        <v>824</v>
      </c>
      <c r="C533" s="11" t="s">
        <v>250</v>
      </c>
      <c r="D533" s="10" t="s">
        <v>66</v>
      </c>
      <c r="E533" s="10" t="s">
        <v>5</v>
      </c>
      <c r="F533" s="10">
        <f t="shared" si="32"/>
        <v>6</v>
      </c>
      <c r="G533" s="10" t="str">
        <f t="shared" si="33"/>
        <v>PEM</v>
      </c>
      <c r="H533" s="10">
        <f t="shared" si="34"/>
        <v>3.75</v>
      </c>
      <c r="I533" s="10">
        <f t="shared" si="35"/>
        <v>22.5</v>
      </c>
    </row>
    <row r="534" spans="1:9" x14ac:dyDescent="0.25">
      <c r="A534" s="11">
        <v>44240</v>
      </c>
      <c r="B534" s="11" t="s">
        <v>825</v>
      </c>
      <c r="C534" s="11" t="s">
        <v>255</v>
      </c>
      <c r="D534" s="10" t="s">
        <v>65</v>
      </c>
      <c r="E534" s="10" t="s">
        <v>8</v>
      </c>
      <c r="F534" s="10">
        <f t="shared" si="32"/>
        <v>22</v>
      </c>
      <c r="G534" s="10" t="str">
        <f t="shared" si="33"/>
        <v>PEM</v>
      </c>
      <c r="H534" s="10">
        <f t="shared" si="34"/>
        <v>3.75</v>
      </c>
      <c r="I534" s="10">
        <f t="shared" si="35"/>
        <v>82.5</v>
      </c>
    </row>
    <row r="535" spans="1:9" x14ac:dyDescent="0.25">
      <c r="A535" s="11">
        <v>44241</v>
      </c>
      <c r="B535" s="11" t="s">
        <v>826</v>
      </c>
      <c r="C535" s="11" t="s">
        <v>193</v>
      </c>
      <c r="D535" s="10" t="s">
        <v>65</v>
      </c>
      <c r="E535" s="10" t="s">
        <v>52</v>
      </c>
      <c r="F535" s="10">
        <f t="shared" si="32"/>
        <v>39</v>
      </c>
      <c r="G535" s="10" t="str">
        <f t="shared" si="33"/>
        <v>PEM</v>
      </c>
      <c r="H535" s="10">
        <f t="shared" si="34"/>
        <v>3.75</v>
      </c>
      <c r="I535" s="10">
        <f t="shared" si="35"/>
        <v>146.25</v>
      </c>
    </row>
    <row r="536" spans="1:9" x14ac:dyDescent="0.25">
      <c r="A536" s="11">
        <v>44241</v>
      </c>
      <c r="B536" s="11" t="s">
        <v>827</v>
      </c>
      <c r="C536" s="11" t="s">
        <v>282</v>
      </c>
      <c r="D536" s="10" t="s">
        <v>65</v>
      </c>
      <c r="E536" s="10" t="s">
        <v>56</v>
      </c>
      <c r="F536" s="10">
        <f t="shared" si="32"/>
        <v>49</v>
      </c>
      <c r="G536" s="10" t="str">
        <f t="shared" si="33"/>
        <v>PEM</v>
      </c>
      <c r="H536" s="10">
        <f t="shared" si="34"/>
        <v>3.75</v>
      </c>
      <c r="I536" s="10">
        <f t="shared" si="35"/>
        <v>183.75</v>
      </c>
    </row>
    <row r="537" spans="1:9" x14ac:dyDescent="0.25">
      <c r="A537" s="11">
        <v>44241</v>
      </c>
      <c r="B537" s="11" t="s">
        <v>828</v>
      </c>
      <c r="C537" s="11" t="s">
        <v>69</v>
      </c>
      <c r="D537" s="10" t="s">
        <v>65</v>
      </c>
      <c r="E537" s="10" t="s">
        <v>17</v>
      </c>
      <c r="F537" s="10">
        <f t="shared" si="32"/>
        <v>38</v>
      </c>
      <c r="G537" s="10" t="str">
        <f t="shared" si="33"/>
        <v>PEM</v>
      </c>
      <c r="H537" s="10">
        <f t="shared" si="34"/>
        <v>3.75</v>
      </c>
      <c r="I537" s="10">
        <f t="shared" si="35"/>
        <v>142.5</v>
      </c>
    </row>
    <row r="538" spans="1:9" x14ac:dyDescent="0.25">
      <c r="A538" s="11">
        <v>44241</v>
      </c>
      <c r="B538" s="11" t="s">
        <v>829</v>
      </c>
      <c r="C538" s="11" t="s">
        <v>131</v>
      </c>
      <c r="D538" s="10" t="s">
        <v>65</v>
      </c>
      <c r="E538" s="10" t="s">
        <v>31</v>
      </c>
      <c r="F538" s="10">
        <f t="shared" si="32"/>
        <v>86</v>
      </c>
      <c r="G538" s="10" t="str">
        <f t="shared" si="33"/>
        <v>PEX</v>
      </c>
      <c r="H538" s="10">
        <f t="shared" si="34"/>
        <v>4.25</v>
      </c>
      <c r="I538" s="10">
        <f t="shared" si="35"/>
        <v>365.5</v>
      </c>
    </row>
    <row r="539" spans="1:9" x14ac:dyDescent="0.25">
      <c r="A539" s="11">
        <v>44241</v>
      </c>
      <c r="B539" s="11" t="s">
        <v>830</v>
      </c>
      <c r="C539" s="11" t="s">
        <v>200</v>
      </c>
      <c r="D539" s="10" t="s">
        <v>67</v>
      </c>
      <c r="E539" s="10" t="s">
        <v>18</v>
      </c>
      <c r="F539" s="10">
        <f t="shared" si="32"/>
        <v>44</v>
      </c>
      <c r="G539" s="10" t="str">
        <f t="shared" si="33"/>
        <v>PEM</v>
      </c>
      <c r="H539" s="10">
        <f t="shared" si="34"/>
        <v>3.75</v>
      </c>
      <c r="I539" s="10">
        <f t="shared" si="35"/>
        <v>165</v>
      </c>
    </row>
    <row r="540" spans="1:9" x14ac:dyDescent="0.25">
      <c r="A540" s="11">
        <v>44241</v>
      </c>
      <c r="B540" s="11" t="s">
        <v>831</v>
      </c>
      <c r="C540" s="11" t="s">
        <v>93</v>
      </c>
      <c r="D540" s="10" t="s">
        <v>66</v>
      </c>
      <c r="E540" s="10" t="s">
        <v>37</v>
      </c>
      <c r="F540" s="10">
        <f t="shared" si="32"/>
        <v>83</v>
      </c>
      <c r="G540" s="10" t="str">
        <f t="shared" si="33"/>
        <v>PEX</v>
      </c>
      <c r="H540" s="10">
        <f t="shared" si="34"/>
        <v>4.25</v>
      </c>
      <c r="I540" s="10">
        <f t="shared" si="35"/>
        <v>352.75</v>
      </c>
    </row>
    <row r="541" spans="1:9" x14ac:dyDescent="0.25">
      <c r="A541" s="11">
        <v>44241</v>
      </c>
      <c r="B541" s="11" t="s">
        <v>832</v>
      </c>
      <c r="C541" s="11" t="s">
        <v>257</v>
      </c>
      <c r="D541" s="10" t="s">
        <v>67</v>
      </c>
      <c r="E541" s="10" t="s">
        <v>58</v>
      </c>
      <c r="F541" s="10">
        <f t="shared" si="32"/>
        <v>22</v>
      </c>
      <c r="G541" s="10" t="str">
        <f t="shared" si="33"/>
        <v>PEM</v>
      </c>
      <c r="H541" s="10">
        <f t="shared" si="34"/>
        <v>3.75</v>
      </c>
      <c r="I541" s="10">
        <f t="shared" si="35"/>
        <v>82.5</v>
      </c>
    </row>
    <row r="542" spans="1:9" x14ac:dyDescent="0.25">
      <c r="A542" s="11">
        <v>44241</v>
      </c>
      <c r="B542" s="11" t="s">
        <v>833</v>
      </c>
      <c r="C542" s="11" t="s">
        <v>123</v>
      </c>
      <c r="D542" s="10" t="s">
        <v>66</v>
      </c>
      <c r="E542" s="10" t="s">
        <v>58</v>
      </c>
      <c r="F542" s="10">
        <f t="shared" si="32"/>
        <v>22</v>
      </c>
      <c r="G542" s="10" t="str">
        <f t="shared" si="33"/>
        <v>PEM</v>
      </c>
      <c r="H542" s="10">
        <f t="shared" si="34"/>
        <v>3.75</v>
      </c>
      <c r="I542" s="10">
        <f t="shared" si="35"/>
        <v>82.5</v>
      </c>
    </row>
    <row r="543" spans="1:9" x14ac:dyDescent="0.25">
      <c r="A543" s="11">
        <v>44241</v>
      </c>
      <c r="B543" s="11" t="s">
        <v>834</v>
      </c>
      <c r="C543" s="11" t="s">
        <v>128</v>
      </c>
      <c r="D543" s="10" t="s">
        <v>66</v>
      </c>
      <c r="E543" s="10" t="s">
        <v>36</v>
      </c>
      <c r="F543" s="10">
        <f t="shared" si="32"/>
        <v>96</v>
      </c>
      <c r="G543" s="10" t="str">
        <f t="shared" si="33"/>
        <v>PEX</v>
      </c>
      <c r="H543" s="10">
        <f t="shared" si="34"/>
        <v>4.25</v>
      </c>
      <c r="I543" s="10">
        <f t="shared" si="35"/>
        <v>408</v>
      </c>
    </row>
    <row r="544" spans="1:9" x14ac:dyDescent="0.25">
      <c r="A544" s="11">
        <v>44241</v>
      </c>
      <c r="B544" s="11" t="s">
        <v>835</v>
      </c>
      <c r="C544" s="11" t="s">
        <v>227</v>
      </c>
      <c r="D544" s="10" t="s">
        <v>65</v>
      </c>
      <c r="E544" s="10" t="s">
        <v>61</v>
      </c>
      <c r="F544" s="10">
        <f t="shared" si="32"/>
        <v>10</v>
      </c>
      <c r="G544" s="10" t="str">
        <f t="shared" si="33"/>
        <v>PEM</v>
      </c>
      <c r="H544" s="10">
        <f t="shared" si="34"/>
        <v>3.75</v>
      </c>
      <c r="I544" s="10">
        <f t="shared" si="35"/>
        <v>37.5</v>
      </c>
    </row>
    <row r="545" spans="1:9" x14ac:dyDescent="0.25">
      <c r="A545" s="11">
        <v>44241</v>
      </c>
      <c r="B545" s="11" t="s">
        <v>836</v>
      </c>
      <c r="C545" s="11" t="s">
        <v>131</v>
      </c>
      <c r="D545" s="10" t="s">
        <v>65</v>
      </c>
      <c r="E545" s="10" t="s">
        <v>57</v>
      </c>
      <c r="F545" s="10">
        <f t="shared" si="32"/>
        <v>26</v>
      </c>
      <c r="G545" s="10" t="str">
        <f t="shared" si="33"/>
        <v>PEM</v>
      </c>
      <c r="H545" s="10">
        <f t="shared" si="34"/>
        <v>3.75</v>
      </c>
      <c r="I545" s="10">
        <f t="shared" si="35"/>
        <v>97.5</v>
      </c>
    </row>
    <row r="546" spans="1:9" x14ac:dyDescent="0.25">
      <c r="A546" s="11">
        <v>44241</v>
      </c>
      <c r="B546" s="11" t="s">
        <v>837</v>
      </c>
      <c r="C546" s="11" t="s">
        <v>219</v>
      </c>
      <c r="D546" s="10" t="s">
        <v>67</v>
      </c>
      <c r="E546" s="10" t="s">
        <v>44</v>
      </c>
      <c r="F546" s="10">
        <f t="shared" si="32"/>
        <v>104</v>
      </c>
      <c r="G546" s="10" t="str">
        <f t="shared" si="33"/>
        <v>PET</v>
      </c>
      <c r="H546" s="10">
        <f t="shared" si="34"/>
        <v>4.8499999999999996</v>
      </c>
      <c r="I546" s="10">
        <f t="shared" si="35"/>
        <v>504.4</v>
      </c>
    </row>
    <row r="547" spans="1:9" x14ac:dyDescent="0.25">
      <c r="A547" s="11">
        <v>44241</v>
      </c>
      <c r="B547" s="11" t="s">
        <v>838</v>
      </c>
      <c r="C547" s="11" t="s">
        <v>93</v>
      </c>
      <c r="D547" s="10" t="s">
        <v>66</v>
      </c>
      <c r="E547" s="10" t="s">
        <v>45</v>
      </c>
      <c r="F547" s="10">
        <f t="shared" si="32"/>
        <v>100</v>
      </c>
      <c r="G547" s="10" t="str">
        <f t="shared" si="33"/>
        <v>PET</v>
      </c>
      <c r="H547" s="10">
        <f t="shared" si="34"/>
        <v>4.8499999999999996</v>
      </c>
      <c r="I547" s="10">
        <f t="shared" si="35"/>
        <v>484.99999999999994</v>
      </c>
    </row>
    <row r="548" spans="1:9" x14ac:dyDescent="0.25">
      <c r="A548" s="11">
        <v>44241</v>
      </c>
      <c r="B548" s="11" t="s">
        <v>839</v>
      </c>
      <c r="C548" s="11" t="s">
        <v>127</v>
      </c>
      <c r="D548" s="10" t="s">
        <v>66</v>
      </c>
      <c r="E548" s="10" t="s">
        <v>55</v>
      </c>
      <c r="F548" s="10">
        <f t="shared" si="32"/>
        <v>41</v>
      </c>
      <c r="G548" s="10" t="str">
        <f t="shared" si="33"/>
        <v>PEM</v>
      </c>
      <c r="H548" s="10">
        <f t="shared" si="34"/>
        <v>3.75</v>
      </c>
      <c r="I548" s="10">
        <f t="shared" si="35"/>
        <v>153.75</v>
      </c>
    </row>
    <row r="549" spans="1:9" x14ac:dyDescent="0.25">
      <c r="A549" s="11">
        <v>44241</v>
      </c>
      <c r="B549" s="11" t="s">
        <v>840</v>
      </c>
      <c r="C549" s="11" t="s">
        <v>166</v>
      </c>
      <c r="D549" s="10" t="s">
        <v>66</v>
      </c>
      <c r="E549" s="10" t="s">
        <v>6</v>
      </c>
      <c r="F549" s="10">
        <f t="shared" si="32"/>
        <v>12</v>
      </c>
      <c r="G549" s="10" t="str">
        <f t="shared" si="33"/>
        <v>PEM</v>
      </c>
      <c r="H549" s="10">
        <f t="shared" si="34"/>
        <v>3.75</v>
      </c>
      <c r="I549" s="10">
        <f t="shared" si="35"/>
        <v>45</v>
      </c>
    </row>
    <row r="550" spans="1:9" x14ac:dyDescent="0.25">
      <c r="A550" s="11">
        <v>44241</v>
      </c>
      <c r="B550" s="11" t="s">
        <v>841</v>
      </c>
      <c r="C550" s="11" t="s">
        <v>125</v>
      </c>
      <c r="D550" s="10" t="s">
        <v>66</v>
      </c>
      <c r="E550" s="10" t="s">
        <v>26</v>
      </c>
      <c r="F550" s="10">
        <f t="shared" si="32"/>
        <v>69</v>
      </c>
      <c r="G550" s="10" t="str">
        <f t="shared" si="33"/>
        <v>PEX</v>
      </c>
      <c r="H550" s="10">
        <f t="shared" si="34"/>
        <v>4.25</v>
      </c>
      <c r="I550" s="10">
        <f t="shared" si="35"/>
        <v>293.25</v>
      </c>
    </row>
    <row r="551" spans="1:9" x14ac:dyDescent="0.25">
      <c r="A551" s="11">
        <v>44241</v>
      </c>
      <c r="B551" s="11" t="s">
        <v>842</v>
      </c>
      <c r="C551" s="11" t="s">
        <v>92</v>
      </c>
      <c r="D551" s="10" t="s">
        <v>65</v>
      </c>
      <c r="E551" s="10" t="s">
        <v>22</v>
      </c>
      <c r="F551" s="10">
        <f t="shared" si="32"/>
        <v>58</v>
      </c>
      <c r="G551" s="10" t="str">
        <f t="shared" si="33"/>
        <v>PEX</v>
      </c>
      <c r="H551" s="10">
        <f t="shared" si="34"/>
        <v>4.25</v>
      </c>
      <c r="I551" s="10">
        <f t="shared" si="35"/>
        <v>246.5</v>
      </c>
    </row>
    <row r="552" spans="1:9" x14ac:dyDescent="0.25">
      <c r="A552" s="11">
        <v>44242</v>
      </c>
      <c r="B552" s="11" t="s">
        <v>843</v>
      </c>
      <c r="C552" s="11" t="s">
        <v>200</v>
      </c>
      <c r="D552" s="10" t="s">
        <v>67</v>
      </c>
      <c r="E552" s="10" t="s">
        <v>25</v>
      </c>
      <c r="F552" s="10">
        <f t="shared" si="32"/>
        <v>65</v>
      </c>
      <c r="G552" s="10" t="str">
        <f t="shared" si="33"/>
        <v>PEX</v>
      </c>
      <c r="H552" s="10">
        <f t="shared" si="34"/>
        <v>4.25</v>
      </c>
      <c r="I552" s="10">
        <f t="shared" si="35"/>
        <v>276.25</v>
      </c>
    </row>
    <row r="553" spans="1:9" x14ac:dyDescent="0.25">
      <c r="A553" s="11">
        <v>44242</v>
      </c>
      <c r="B553" s="11" t="s">
        <v>844</v>
      </c>
      <c r="C553" s="11" t="s">
        <v>271</v>
      </c>
      <c r="D553" s="10" t="s">
        <v>65</v>
      </c>
      <c r="E553" s="10" t="s">
        <v>46</v>
      </c>
      <c r="F553" s="10">
        <f t="shared" si="32"/>
        <v>90</v>
      </c>
      <c r="G553" s="10" t="str">
        <f t="shared" si="33"/>
        <v>PEX</v>
      </c>
      <c r="H553" s="10">
        <f t="shared" si="34"/>
        <v>4.25</v>
      </c>
      <c r="I553" s="10">
        <f t="shared" si="35"/>
        <v>382.5</v>
      </c>
    </row>
    <row r="554" spans="1:9" x14ac:dyDescent="0.25">
      <c r="A554" s="11">
        <v>44242</v>
      </c>
      <c r="B554" s="11" t="s">
        <v>845</v>
      </c>
      <c r="C554" s="11" t="s">
        <v>262</v>
      </c>
      <c r="D554" s="10" t="s">
        <v>65</v>
      </c>
      <c r="E554" s="10" t="s">
        <v>39</v>
      </c>
      <c r="F554" s="10">
        <f t="shared" si="32"/>
        <v>91</v>
      </c>
      <c r="G554" s="10" t="str">
        <f t="shared" si="33"/>
        <v>PEX</v>
      </c>
      <c r="H554" s="10">
        <f t="shared" si="34"/>
        <v>4.25</v>
      </c>
      <c r="I554" s="10">
        <f t="shared" si="35"/>
        <v>386.75</v>
      </c>
    </row>
    <row r="555" spans="1:9" x14ac:dyDescent="0.25">
      <c r="A555" s="11">
        <v>44242</v>
      </c>
      <c r="B555" s="11" t="s">
        <v>846</v>
      </c>
      <c r="C555" s="11" t="s">
        <v>139</v>
      </c>
      <c r="D555" s="10" t="s">
        <v>66</v>
      </c>
      <c r="E555" s="10" t="s">
        <v>34</v>
      </c>
      <c r="F555" s="10">
        <f t="shared" si="32"/>
        <v>93</v>
      </c>
      <c r="G555" s="10" t="str">
        <f t="shared" si="33"/>
        <v>PEX</v>
      </c>
      <c r="H555" s="10">
        <f t="shared" si="34"/>
        <v>4.25</v>
      </c>
      <c r="I555" s="10">
        <f t="shared" si="35"/>
        <v>395.25</v>
      </c>
    </row>
    <row r="556" spans="1:9" x14ac:dyDescent="0.25">
      <c r="A556" s="11">
        <v>44242</v>
      </c>
      <c r="B556" s="11" t="s">
        <v>847</v>
      </c>
      <c r="C556" s="11" t="s">
        <v>285</v>
      </c>
      <c r="D556" s="10" t="s">
        <v>65</v>
      </c>
      <c r="E556" s="10" t="s">
        <v>49</v>
      </c>
      <c r="F556" s="10">
        <f t="shared" si="32"/>
        <v>67</v>
      </c>
      <c r="G556" s="10" t="str">
        <f t="shared" si="33"/>
        <v>PEX</v>
      </c>
      <c r="H556" s="10">
        <f t="shared" si="34"/>
        <v>4.25</v>
      </c>
      <c r="I556" s="10">
        <f t="shared" si="35"/>
        <v>284.75</v>
      </c>
    </row>
    <row r="557" spans="1:9" x14ac:dyDescent="0.25">
      <c r="A557" s="11">
        <v>44242</v>
      </c>
      <c r="B557" s="11" t="s">
        <v>848</v>
      </c>
      <c r="C557" s="11" t="s">
        <v>246</v>
      </c>
      <c r="D557" s="10" t="s">
        <v>65</v>
      </c>
      <c r="E557" s="10" t="s">
        <v>20</v>
      </c>
      <c r="F557" s="10">
        <f t="shared" si="32"/>
        <v>46</v>
      </c>
      <c r="G557" s="10" t="str">
        <f t="shared" si="33"/>
        <v>PEM</v>
      </c>
      <c r="H557" s="10">
        <f t="shared" si="34"/>
        <v>3.75</v>
      </c>
      <c r="I557" s="10">
        <f t="shared" si="35"/>
        <v>172.5</v>
      </c>
    </row>
    <row r="558" spans="1:9" x14ac:dyDescent="0.25">
      <c r="A558" s="11">
        <v>44242</v>
      </c>
      <c r="B558" s="11" t="s">
        <v>849</v>
      </c>
      <c r="C558" s="11" t="s">
        <v>261</v>
      </c>
      <c r="D558" s="10" t="s">
        <v>66</v>
      </c>
      <c r="E558" s="10" t="s">
        <v>15</v>
      </c>
      <c r="F558" s="10">
        <f t="shared" si="32"/>
        <v>39</v>
      </c>
      <c r="G558" s="10" t="str">
        <f t="shared" si="33"/>
        <v>PEM</v>
      </c>
      <c r="H558" s="10">
        <f t="shared" si="34"/>
        <v>3.75</v>
      </c>
      <c r="I558" s="10">
        <f t="shared" si="35"/>
        <v>146.25</v>
      </c>
    </row>
    <row r="559" spans="1:9" x14ac:dyDescent="0.25">
      <c r="A559" s="11">
        <v>44242</v>
      </c>
      <c r="B559" s="11" t="s">
        <v>850</v>
      </c>
      <c r="C559" s="11" t="s">
        <v>212</v>
      </c>
      <c r="D559" s="10" t="s">
        <v>66</v>
      </c>
      <c r="E559" s="10" t="s">
        <v>42</v>
      </c>
      <c r="F559" s="10">
        <f t="shared" si="32"/>
        <v>104</v>
      </c>
      <c r="G559" s="10" t="str">
        <f t="shared" si="33"/>
        <v>PET</v>
      </c>
      <c r="H559" s="10">
        <f t="shared" si="34"/>
        <v>4.8499999999999996</v>
      </c>
      <c r="I559" s="10">
        <f t="shared" si="35"/>
        <v>504.4</v>
      </c>
    </row>
    <row r="560" spans="1:9" x14ac:dyDescent="0.25">
      <c r="A560" s="11">
        <v>44242</v>
      </c>
      <c r="B560" s="11" t="s">
        <v>851</v>
      </c>
      <c r="C560" s="11" t="s">
        <v>267</v>
      </c>
      <c r="D560" s="10" t="s">
        <v>66</v>
      </c>
      <c r="E560" s="10" t="s">
        <v>34</v>
      </c>
      <c r="F560" s="10">
        <f t="shared" si="32"/>
        <v>93</v>
      </c>
      <c r="G560" s="10" t="str">
        <f t="shared" si="33"/>
        <v>PEX</v>
      </c>
      <c r="H560" s="10">
        <f t="shared" si="34"/>
        <v>4.25</v>
      </c>
      <c r="I560" s="10">
        <f t="shared" si="35"/>
        <v>395.25</v>
      </c>
    </row>
    <row r="561" spans="1:9" x14ac:dyDescent="0.25">
      <c r="A561" s="11">
        <v>44242</v>
      </c>
      <c r="B561" s="11" t="s">
        <v>852</v>
      </c>
      <c r="C561" s="11" t="s">
        <v>155</v>
      </c>
      <c r="D561" s="10" t="s">
        <v>66</v>
      </c>
      <c r="E561" s="10" t="s">
        <v>57</v>
      </c>
      <c r="F561" s="10">
        <f t="shared" si="32"/>
        <v>26</v>
      </c>
      <c r="G561" s="10" t="str">
        <f t="shared" si="33"/>
        <v>PEM</v>
      </c>
      <c r="H561" s="10">
        <f t="shared" si="34"/>
        <v>3.75</v>
      </c>
      <c r="I561" s="10">
        <f t="shared" si="35"/>
        <v>97.5</v>
      </c>
    </row>
    <row r="562" spans="1:9" x14ac:dyDescent="0.25">
      <c r="A562" s="11">
        <v>44242</v>
      </c>
      <c r="B562" s="11" t="s">
        <v>853</v>
      </c>
      <c r="C562" s="11" t="s">
        <v>234</v>
      </c>
      <c r="D562" s="10" t="s">
        <v>65</v>
      </c>
      <c r="E562" s="10" t="s">
        <v>15</v>
      </c>
      <c r="F562" s="10">
        <f t="shared" si="32"/>
        <v>39</v>
      </c>
      <c r="G562" s="10" t="str">
        <f t="shared" si="33"/>
        <v>PEM</v>
      </c>
      <c r="H562" s="10">
        <f t="shared" si="34"/>
        <v>3.75</v>
      </c>
      <c r="I562" s="10">
        <f t="shared" si="35"/>
        <v>146.25</v>
      </c>
    </row>
    <row r="563" spans="1:9" x14ac:dyDescent="0.25">
      <c r="A563" s="11">
        <v>44243</v>
      </c>
      <c r="B563" s="11" t="s">
        <v>854</v>
      </c>
      <c r="C563" s="11" t="s">
        <v>85</v>
      </c>
      <c r="D563" s="10" t="s">
        <v>65</v>
      </c>
      <c r="E563" s="10" t="s">
        <v>42</v>
      </c>
      <c r="F563" s="10">
        <f t="shared" si="32"/>
        <v>104</v>
      </c>
      <c r="G563" s="10" t="str">
        <f t="shared" si="33"/>
        <v>PET</v>
      </c>
      <c r="H563" s="10">
        <f t="shared" si="34"/>
        <v>4.8499999999999996</v>
      </c>
      <c r="I563" s="10">
        <f t="shared" si="35"/>
        <v>504.4</v>
      </c>
    </row>
    <row r="564" spans="1:9" x14ac:dyDescent="0.25">
      <c r="A564" s="11">
        <v>44243</v>
      </c>
      <c r="B564" s="11" t="s">
        <v>855</v>
      </c>
      <c r="C564" s="11" t="s">
        <v>188</v>
      </c>
      <c r="D564" s="10" t="s">
        <v>66</v>
      </c>
      <c r="E564" s="10" t="s">
        <v>31</v>
      </c>
      <c r="F564" s="10">
        <f t="shared" si="32"/>
        <v>86</v>
      </c>
      <c r="G564" s="10" t="str">
        <f t="shared" si="33"/>
        <v>PEX</v>
      </c>
      <c r="H564" s="10">
        <f t="shared" si="34"/>
        <v>4.25</v>
      </c>
      <c r="I564" s="10">
        <f t="shared" si="35"/>
        <v>365.5</v>
      </c>
    </row>
    <row r="565" spans="1:9" x14ac:dyDescent="0.25">
      <c r="A565" s="11">
        <v>44243</v>
      </c>
      <c r="B565" s="11" t="s">
        <v>856</v>
      </c>
      <c r="C565" s="11" t="s">
        <v>265</v>
      </c>
      <c r="D565" s="10" t="s">
        <v>65</v>
      </c>
      <c r="E565" s="10" t="s">
        <v>43</v>
      </c>
      <c r="F565" s="10">
        <f t="shared" si="32"/>
        <v>106</v>
      </c>
      <c r="G565" s="10" t="str">
        <f t="shared" si="33"/>
        <v>PET</v>
      </c>
      <c r="H565" s="10">
        <f t="shared" si="34"/>
        <v>4.8499999999999996</v>
      </c>
      <c r="I565" s="10">
        <f t="shared" si="35"/>
        <v>514.09999999999991</v>
      </c>
    </row>
    <row r="566" spans="1:9" x14ac:dyDescent="0.25">
      <c r="A566" s="11">
        <v>44243</v>
      </c>
      <c r="B566" s="11" t="s">
        <v>857</v>
      </c>
      <c r="C566" s="11" t="s">
        <v>244</v>
      </c>
      <c r="D566" s="10" t="s">
        <v>66</v>
      </c>
      <c r="E566" s="10" t="s">
        <v>12</v>
      </c>
      <c r="F566" s="10">
        <f t="shared" si="32"/>
        <v>38</v>
      </c>
      <c r="G566" s="10" t="str">
        <f t="shared" si="33"/>
        <v>PEM</v>
      </c>
      <c r="H566" s="10">
        <f t="shared" si="34"/>
        <v>3.75</v>
      </c>
      <c r="I566" s="10">
        <f t="shared" si="35"/>
        <v>142.5</v>
      </c>
    </row>
    <row r="567" spans="1:9" x14ac:dyDescent="0.25">
      <c r="A567" s="11">
        <v>44243</v>
      </c>
      <c r="B567" s="11" t="s">
        <v>858</v>
      </c>
      <c r="C567" s="11" t="s">
        <v>165</v>
      </c>
      <c r="D567" s="10" t="s">
        <v>66</v>
      </c>
      <c r="E567" s="10" t="s">
        <v>41</v>
      </c>
      <c r="F567" s="10">
        <f t="shared" si="32"/>
        <v>77</v>
      </c>
      <c r="G567" s="10" t="str">
        <f t="shared" si="33"/>
        <v>PEX</v>
      </c>
      <c r="H567" s="10">
        <f t="shared" si="34"/>
        <v>4.25</v>
      </c>
      <c r="I567" s="10">
        <f t="shared" si="35"/>
        <v>327.25</v>
      </c>
    </row>
    <row r="568" spans="1:9" x14ac:dyDescent="0.25">
      <c r="A568" s="11">
        <v>44243</v>
      </c>
      <c r="B568" s="11" t="s">
        <v>859</v>
      </c>
      <c r="C568" s="11" t="s">
        <v>161</v>
      </c>
      <c r="D568" s="10" t="s">
        <v>65</v>
      </c>
      <c r="E568" s="10" t="s">
        <v>35</v>
      </c>
      <c r="F568" s="10">
        <f t="shared" si="32"/>
        <v>90</v>
      </c>
      <c r="G568" s="10" t="str">
        <f t="shared" si="33"/>
        <v>PEX</v>
      </c>
      <c r="H568" s="10">
        <f t="shared" si="34"/>
        <v>4.25</v>
      </c>
      <c r="I568" s="10">
        <f t="shared" si="35"/>
        <v>382.5</v>
      </c>
    </row>
    <row r="569" spans="1:9" x14ac:dyDescent="0.25">
      <c r="A569" s="11">
        <v>44243</v>
      </c>
      <c r="B569" s="11" t="s">
        <v>860</v>
      </c>
      <c r="C569" s="11" t="s">
        <v>250</v>
      </c>
      <c r="D569" s="10" t="s">
        <v>66</v>
      </c>
      <c r="E569" s="10" t="s">
        <v>24</v>
      </c>
      <c r="F569" s="10">
        <f t="shared" si="32"/>
        <v>56</v>
      </c>
      <c r="G569" s="10" t="str">
        <f t="shared" si="33"/>
        <v>PEX</v>
      </c>
      <c r="H569" s="10">
        <f t="shared" si="34"/>
        <v>4.25</v>
      </c>
      <c r="I569" s="10">
        <f t="shared" si="35"/>
        <v>238</v>
      </c>
    </row>
    <row r="570" spans="1:9" x14ac:dyDescent="0.25">
      <c r="A570" s="11">
        <v>44243</v>
      </c>
      <c r="B570" s="11" t="s">
        <v>861</v>
      </c>
      <c r="C570" s="11" t="s">
        <v>197</v>
      </c>
      <c r="D570" s="10" t="s">
        <v>65</v>
      </c>
      <c r="E570" s="10" t="s">
        <v>56</v>
      </c>
      <c r="F570" s="10">
        <f t="shared" si="32"/>
        <v>49</v>
      </c>
      <c r="G570" s="10" t="str">
        <f t="shared" si="33"/>
        <v>PEM</v>
      </c>
      <c r="H570" s="10">
        <f t="shared" si="34"/>
        <v>3.75</v>
      </c>
      <c r="I570" s="10">
        <f t="shared" si="35"/>
        <v>183.75</v>
      </c>
    </row>
    <row r="571" spans="1:9" x14ac:dyDescent="0.25">
      <c r="A571" s="11">
        <v>44244</v>
      </c>
      <c r="B571" s="11" t="s">
        <v>862</v>
      </c>
      <c r="C571" s="11" t="s">
        <v>285</v>
      </c>
      <c r="D571" s="10" t="s">
        <v>65</v>
      </c>
      <c r="E571" s="10" t="s">
        <v>54</v>
      </c>
      <c r="F571" s="10">
        <f t="shared" si="32"/>
        <v>32</v>
      </c>
      <c r="G571" s="10" t="str">
        <f t="shared" si="33"/>
        <v>PEM</v>
      </c>
      <c r="H571" s="10">
        <f t="shared" si="34"/>
        <v>3.75</v>
      </c>
      <c r="I571" s="10">
        <f t="shared" si="35"/>
        <v>120</v>
      </c>
    </row>
    <row r="572" spans="1:9" x14ac:dyDescent="0.25">
      <c r="A572" s="11">
        <v>44244</v>
      </c>
      <c r="B572" s="11" t="s">
        <v>863</v>
      </c>
      <c r="C572" s="11" t="s">
        <v>124</v>
      </c>
      <c r="D572" s="10" t="s">
        <v>65</v>
      </c>
      <c r="E572" s="10" t="s">
        <v>47</v>
      </c>
      <c r="F572" s="10">
        <f t="shared" si="32"/>
        <v>94</v>
      </c>
      <c r="G572" s="10" t="str">
        <f t="shared" si="33"/>
        <v>PEX</v>
      </c>
      <c r="H572" s="10">
        <f t="shared" si="34"/>
        <v>4.25</v>
      </c>
      <c r="I572" s="10">
        <f t="shared" si="35"/>
        <v>399.5</v>
      </c>
    </row>
    <row r="573" spans="1:9" x14ac:dyDescent="0.25">
      <c r="A573" s="11">
        <v>44244</v>
      </c>
      <c r="B573" s="11" t="s">
        <v>864</v>
      </c>
      <c r="C573" s="11" t="s">
        <v>288</v>
      </c>
      <c r="D573" s="10" t="s">
        <v>66</v>
      </c>
      <c r="E573" s="10" t="s">
        <v>25</v>
      </c>
      <c r="F573" s="10">
        <f t="shared" si="32"/>
        <v>65</v>
      </c>
      <c r="G573" s="10" t="str">
        <f t="shared" si="33"/>
        <v>PEX</v>
      </c>
      <c r="H573" s="10">
        <f t="shared" si="34"/>
        <v>4.25</v>
      </c>
      <c r="I573" s="10">
        <f t="shared" si="35"/>
        <v>276.25</v>
      </c>
    </row>
    <row r="574" spans="1:9" x14ac:dyDescent="0.25">
      <c r="A574" s="11">
        <v>44244</v>
      </c>
      <c r="B574" s="11" t="s">
        <v>865</v>
      </c>
      <c r="C574" s="11" t="s">
        <v>174</v>
      </c>
      <c r="D574" s="10" t="s">
        <v>65</v>
      </c>
      <c r="E574" s="10" t="s">
        <v>42</v>
      </c>
      <c r="F574" s="10">
        <f t="shared" si="32"/>
        <v>104</v>
      </c>
      <c r="G574" s="10" t="str">
        <f t="shared" si="33"/>
        <v>PET</v>
      </c>
      <c r="H574" s="10">
        <f t="shared" si="34"/>
        <v>4.8499999999999996</v>
      </c>
      <c r="I574" s="10">
        <f t="shared" si="35"/>
        <v>504.4</v>
      </c>
    </row>
    <row r="575" spans="1:9" x14ac:dyDescent="0.25">
      <c r="A575" s="11">
        <v>44244</v>
      </c>
      <c r="B575" s="11" t="s">
        <v>866</v>
      </c>
      <c r="C575" s="11" t="s">
        <v>263</v>
      </c>
      <c r="D575" s="10" t="s">
        <v>65</v>
      </c>
      <c r="E575" s="10" t="s">
        <v>1</v>
      </c>
      <c r="F575" s="10">
        <f t="shared" si="32"/>
        <v>6</v>
      </c>
      <c r="G575" s="10" t="str">
        <f t="shared" si="33"/>
        <v>PEM</v>
      </c>
      <c r="H575" s="10">
        <f t="shared" si="34"/>
        <v>3.75</v>
      </c>
      <c r="I575" s="10">
        <f t="shared" si="35"/>
        <v>22.5</v>
      </c>
    </row>
    <row r="576" spans="1:9" x14ac:dyDescent="0.25">
      <c r="A576" s="11">
        <v>44244</v>
      </c>
      <c r="B576" s="11" t="s">
        <v>867</v>
      </c>
      <c r="C576" s="11" t="s">
        <v>123</v>
      </c>
      <c r="D576" s="10" t="s">
        <v>66</v>
      </c>
      <c r="E576" s="10" t="s">
        <v>17</v>
      </c>
      <c r="F576" s="10">
        <f t="shared" si="32"/>
        <v>38</v>
      </c>
      <c r="G576" s="10" t="str">
        <f t="shared" si="33"/>
        <v>PEM</v>
      </c>
      <c r="H576" s="10">
        <f t="shared" si="34"/>
        <v>3.75</v>
      </c>
      <c r="I576" s="10">
        <f t="shared" si="35"/>
        <v>142.5</v>
      </c>
    </row>
    <row r="577" spans="1:9" x14ac:dyDescent="0.25">
      <c r="A577" s="11">
        <v>44244</v>
      </c>
      <c r="B577" s="11" t="s">
        <v>868</v>
      </c>
      <c r="C577" s="11" t="s">
        <v>181</v>
      </c>
      <c r="D577" s="10" t="s">
        <v>65</v>
      </c>
      <c r="E577" s="10" t="s">
        <v>48</v>
      </c>
      <c r="F577" s="10">
        <f t="shared" si="32"/>
        <v>57</v>
      </c>
      <c r="G577" s="10" t="str">
        <f t="shared" si="33"/>
        <v>PEX</v>
      </c>
      <c r="H577" s="10">
        <f t="shared" si="34"/>
        <v>4.25</v>
      </c>
      <c r="I577" s="10">
        <f t="shared" si="35"/>
        <v>242.25</v>
      </c>
    </row>
    <row r="578" spans="1:9" x14ac:dyDescent="0.25">
      <c r="A578" s="11">
        <v>44244</v>
      </c>
      <c r="B578" s="11" t="s">
        <v>869</v>
      </c>
      <c r="C578" s="11" t="s">
        <v>96</v>
      </c>
      <c r="D578" s="10" t="s">
        <v>65</v>
      </c>
      <c r="E578" s="10" t="s">
        <v>31</v>
      </c>
      <c r="F578" s="10">
        <f t="shared" si="32"/>
        <v>86</v>
      </c>
      <c r="G578" s="10" t="str">
        <f t="shared" si="33"/>
        <v>PEX</v>
      </c>
      <c r="H578" s="10">
        <f t="shared" si="34"/>
        <v>4.25</v>
      </c>
      <c r="I578" s="10">
        <f t="shared" si="35"/>
        <v>365.5</v>
      </c>
    </row>
    <row r="579" spans="1:9" x14ac:dyDescent="0.25">
      <c r="A579" s="11">
        <v>44244</v>
      </c>
      <c r="B579" s="11" t="s">
        <v>870</v>
      </c>
      <c r="C579" s="11" t="s">
        <v>100</v>
      </c>
      <c r="D579" s="10" t="s">
        <v>65</v>
      </c>
      <c r="E579" s="10" t="s">
        <v>23</v>
      </c>
      <c r="F579" s="10">
        <f t="shared" si="32"/>
        <v>54</v>
      </c>
      <c r="G579" s="10" t="str">
        <f t="shared" si="33"/>
        <v>PEX</v>
      </c>
      <c r="H579" s="10">
        <f t="shared" si="34"/>
        <v>4.25</v>
      </c>
      <c r="I579" s="10">
        <f t="shared" si="35"/>
        <v>229.5</v>
      </c>
    </row>
    <row r="580" spans="1:9" x14ac:dyDescent="0.25">
      <c r="A580" s="11">
        <v>44244</v>
      </c>
      <c r="B580" s="11" t="s">
        <v>871</v>
      </c>
      <c r="C580" s="11" t="s">
        <v>203</v>
      </c>
      <c r="D580" s="10" t="s">
        <v>65</v>
      </c>
      <c r="E580" s="10" t="s">
        <v>41</v>
      </c>
      <c r="F580" s="10">
        <f t="shared" ref="F580:F643" si="36">IF(E580="Sainte-Clotilde",6,INDEX(Matrice_KM,MATCH(E580,liste_communes,0),MATCH("Sainte-Clotilde",liste_communes,0)))</f>
        <v>77</v>
      </c>
      <c r="G580" s="10" t="str">
        <f t="shared" si="33"/>
        <v>PEX</v>
      </c>
      <c r="H580" s="10">
        <f t="shared" si="34"/>
        <v>4.25</v>
      </c>
      <c r="I580" s="10">
        <f t="shared" si="35"/>
        <v>327.25</v>
      </c>
    </row>
    <row r="581" spans="1:9" x14ac:dyDescent="0.25">
      <c r="A581" s="11">
        <v>44245</v>
      </c>
      <c r="B581" s="11" t="s">
        <v>872</v>
      </c>
      <c r="C581" s="11" t="s">
        <v>241</v>
      </c>
      <c r="D581" s="10" t="s">
        <v>66</v>
      </c>
      <c r="E581" s="10" t="s">
        <v>15</v>
      </c>
      <c r="F581" s="10">
        <f t="shared" si="36"/>
        <v>39</v>
      </c>
      <c r="G581" s="10" t="str">
        <f t="shared" ref="G581:G644" si="37">IF(F581&lt;50,"PEM",IF(F581&lt;100,"PEX","PET"))</f>
        <v>PEM</v>
      </c>
      <c r="H581" s="10">
        <f t="shared" ref="H581:H644" si="38">IF(G581="PEM",3.75,IF(G581="PEX",4.25,4.85))</f>
        <v>3.75</v>
      </c>
      <c r="I581" s="10">
        <f t="shared" ref="I581:I644" si="39">F581*H581</f>
        <v>146.25</v>
      </c>
    </row>
    <row r="582" spans="1:9" x14ac:dyDescent="0.25">
      <c r="A582" s="11">
        <v>44245</v>
      </c>
      <c r="B582" s="11" t="s">
        <v>873</v>
      </c>
      <c r="C582" s="11" t="s">
        <v>274</v>
      </c>
      <c r="D582" s="10" t="s">
        <v>66</v>
      </c>
      <c r="E582" s="10" t="s">
        <v>39</v>
      </c>
      <c r="F582" s="10">
        <f t="shared" si="36"/>
        <v>91</v>
      </c>
      <c r="G582" s="10" t="str">
        <f t="shared" si="37"/>
        <v>PEX</v>
      </c>
      <c r="H582" s="10">
        <f t="shared" si="38"/>
        <v>4.25</v>
      </c>
      <c r="I582" s="10">
        <f t="shared" si="39"/>
        <v>386.75</v>
      </c>
    </row>
    <row r="583" spans="1:9" x14ac:dyDescent="0.25">
      <c r="A583" s="11">
        <v>44245</v>
      </c>
      <c r="B583" s="11" t="s">
        <v>874</v>
      </c>
      <c r="C583" s="11" t="s">
        <v>86</v>
      </c>
      <c r="D583" s="10" t="s">
        <v>66</v>
      </c>
      <c r="E583" s="10" t="s">
        <v>34</v>
      </c>
      <c r="F583" s="10">
        <f t="shared" si="36"/>
        <v>93</v>
      </c>
      <c r="G583" s="10" t="str">
        <f t="shared" si="37"/>
        <v>PEX</v>
      </c>
      <c r="H583" s="10">
        <f t="shared" si="38"/>
        <v>4.25</v>
      </c>
      <c r="I583" s="10">
        <f t="shared" si="39"/>
        <v>395.25</v>
      </c>
    </row>
    <row r="584" spans="1:9" x14ac:dyDescent="0.25">
      <c r="A584" s="11">
        <v>44245</v>
      </c>
      <c r="B584" s="11" t="s">
        <v>875</v>
      </c>
      <c r="C584" s="11" t="s">
        <v>188</v>
      </c>
      <c r="D584" s="10" t="s">
        <v>66</v>
      </c>
      <c r="E584" s="10" t="s">
        <v>10</v>
      </c>
      <c r="F584" s="10">
        <f t="shared" si="36"/>
        <v>27</v>
      </c>
      <c r="G584" s="10" t="str">
        <f t="shared" si="37"/>
        <v>PEM</v>
      </c>
      <c r="H584" s="10">
        <f t="shared" si="38"/>
        <v>3.75</v>
      </c>
      <c r="I584" s="10">
        <f t="shared" si="39"/>
        <v>101.25</v>
      </c>
    </row>
    <row r="585" spans="1:9" x14ac:dyDescent="0.25">
      <c r="A585" s="11">
        <v>44245</v>
      </c>
      <c r="B585" s="11" t="s">
        <v>876</v>
      </c>
      <c r="C585" s="11" t="s">
        <v>80</v>
      </c>
      <c r="D585" s="10" t="s">
        <v>66</v>
      </c>
      <c r="E585" s="10" t="s">
        <v>25</v>
      </c>
      <c r="F585" s="10">
        <f t="shared" si="36"/>
        <v>65</v>
      </c>
      <c r="G585" s="10" t="str">
        <f t="shared" si="37"/>
        <v>PEX</v>
      </c>
      <c r="H585" s="10">
        <f t="shared" si="38"/>
        <v>4.25</v>
      </c>
      <c r="I585" s="10">
        <f t="shared" si="39"/>
        <v>276.25</v>
      </c>
    </row>
    <row r="586" spans="1:9" x14ac:dyDescent="0.25">
      <c r="A586" s="11">
        <v>44245</v>
      </c>
      <c r="B586" s="11" t="s">
        <v>877</v>
      </c>
      <c r="C586" s="11" t="s">
        <v>238</v>
      </c>
      <c r="D586" s="10" t="s">
        <v>65</v>
      </c>
      <c r="E586" s="10" t="s">
        <v>35</v>
      </c>
      <c r="F586" s="10">
        <f t="shared" si="36"/>
        <v>90</v>
      </c>
      <c r="G586" s="10" t="str">
        <f t="shared" si="37"/>
        <v>PEX</v>
      </c>
      <c r="H586" s="10">
        <f t="shared" si="38"/>
        <v>4.25</v>
      </c>
      <c r="I586" s="10">
        <f t="shared" si="39"/>
        <v>382.5</v>
      </c>
    </row>
    <row r="587" spans="1:9" x14ac:dyDescent="0.25">
      <c r="A587" s="11">
        <v>44245</v>
      </c>
      <c r="B587" s="11" t="s">
        <v>878</v>
      </c>
      <c r="C587" s="11" t="s">
        <v>242</v>
      </c>
      <c r="D587" s="10" t="s">
        <v>66</v>
      </c>
      <c r="E587" s="10" t="s">
        <v>5</v>
      </c>
      <c r="F587" s="10">
        <f t="shared" si="36"/>
        <v>6</v>
      </c>
      <c r="G587" s="10" t="str">
        <f t="shared" si="37"/>
        <v>PEM</v>
      </c>
      <c r="H587" s="10">
        <f t="shared" si="38"/>
        <v>3.75</v>
      </c>
      <c r="I587" s="10">
        <f t="shared" si="39"/>
        <v>22.5</v>
      </c>
    </row>
    <row r="588" spans="1:9" x14ac:dyDescent="0.25">
      <c r="A588" s="11">
        <v>44245</v>
      </c>
      <c r="B588" s="11" t="s">
        <v>879</v>
      </c>
      <c r="C588" s="11" t="s">
        <v>74</v>
      </c>
      <c r="D588" s="10" t="s">
        <v>67</v>
      </c>
      <c r="E588" s="10" t="s">
        <v>33</v>
      </c>
      <c r="F588" s="10">
        <f t="shared" si="36"/>
        <v>117</v>
      </c>
      <c r="G588" s="10" t="str">
        <f t="shared" si="37"/>
        <v>PET</v>
      </c>
      <c r="H588" s="10">
        <f t="shared" si="38"/>
        <v>4.8499999999999996</v>
      </c>
      <c r="I588" s="10">
        <f t="shared" si="39"/>
        <v>567.44999999999993</v>
      </c>
    </row>
    <row r="589" spans="1:9" x14ac:dyDescent="0.25">
      <c r="A589" s="11">
        <v>44245</v>
      </c>
      <c r="B589" s="11" t="s">
        <v>880</v>
      </c>
      <c r="C589" s="11" t="s">
        <v>95</v>
      </c>
      <c r="D589" s="10" t="s">
        <v>66</v>
      </c>
      <c r="E589" s="10" t="s">
        <v>4</v>
      </c>
      <c r="F589" s="10">
        <f t="shared" si="36"/>
        <v>16</v>
      </c>
      <c r="G589" s="10" t="str">
        <f t="shared" si="37"/>
        <v>PEM</v>
      </c>
      <c r="H589" s="10">
        <f t="shared" si="38"/>
        <v>3.75</v>
      </c>
      <c r="I589" s="10">
        <f t="shared" si="39"/>
        <v>60</v>
      </c>
    </row>
    <row r="590" spans="1:9" x14ac:dyDescent="0.25">
      <c r="A590" s="11">
        <v>44245</v>
      </c>
      <c r="B590" s="11" t="s">
        <v>881</v>
      </c>
      <c r="C590" s="11" t="s">
        <v>206</v>
      </c>
      <c r="D590" s="10" t="s">
        <v>67</v>
      </c>
      <c r="E590" s="10" t="s">
        <v>25</v>
      </c>
      <c r="F590" s="10">
        <f t="shared" si="36"/>
        <v>65</v>
      </c>
      <c r="G590" s="10" t="str">
        <f t="shared" si="37"/>
        <v>PEX</v>
      </c>
      <c r="H590" s="10">
        <f t="shared" si="38"/>
        <v>4.25</v>
      </c>
      <c r="I590" s="10">
        <f t="shared" si="39"/>
        <v>276.25</v>
      </c>
    </row>
    <row r="591" spans="1:9" x14ac:dyDescent="0.25">
      <c r="A591" s="11">
        <v>44246</v>
      </c>
      <c r="B591" s="11" t="s">
        <v>882</v>
      </c>
      <c r="C591" s="11" t="s">
        <v>105</v>
      </c>
      <c r="D591" s="10" t="s">
        <v>65</v>
      </c>
      <c r="E591" s="10" t="s">
        <v>24</v>
      </c>
      <c r="F591" s="10">
        <f t="shared" si="36"/>
        <v>56</v>
      </c>
      <c r="G591" s="10" t="str">
        <f t="shared" si="37"/>
        <v>PEX</v>
      </c>
      <c r="H591" s="10">
        <f t="shared" si="38"/>
        <v>4.25</v>
      </c>
      <c r="I591" s="10">
        <f t="shared" si="39"/>
        <v>238</v>
      </c>
    </row>
    <row r="592" spans="1:9" x14ac:dyDescent="0.25">
      <c r="A592" s="11">
        <v>44246</v>
      </c>
      <c r="B592" s="11" t="s">
        <v>883</v>
      </c>
      <c r="C592" s="11" t="s">
        <v>199</v>
      </c>
      <c r="D592" s="10" t="s">
        <v>67</v>
      </c>
      <c r="E592" s="10" t="s">
        <v>33</v>
      </c>
      <c r="F592" s="10">
        <f t="shared" si="36"/>
        <v>117</v>
      </c>
      <c r="G592" s="10" t="str">
        <f t="shared" si="37"/>
        <v>PET</v>
      </c>
      <c r="H592" s="10">
        <f t="shared" si="38"/>
        <v>4.8499999999999996</v>
      </c>
      <c r="I592" s="10">
        <f t="shared" si="39"/>
        <v>567.44999999999993</v>
      </c>
    </row>
    <row r="593" spans="1:9" x14ac:dyDescent="0.25">
      <c r="A593" s="11">
        <v>44246</v>
      </c>
      <c r="B593" s="11" t="s">
        <v>884</v>
      </c>
      <c r="C593" s="11" t="s">
        <v>181</v>
      </c>
      <c r="D593" s="10" t="s">
        <v>65</v>
      </c>
      <c r="E593" s="10" t="s">
        <v>42</v>
      </c>
      <c r="F593" s="10">
        <f t="shared" si="36"/>
        <v>104</v>
      </c>
      <c r="G593" s="10" t="str">
        <f t="shared" si="37"/>
        <v>PET</v>
      </c>
      <c r="H593" s="10">
        <f t="shared" si="38"/>
        <v>4.8499999999999996</v>
      </c>
      <c r="I593" s="10">
        <f t="shared" si="39"/>
        <v>504.4</v>
      </c>
    </row>
    <row r="594" spans="1:9" x14ac:dyDescent="0.25">
      <c r="A594" s="11">
        <v>44246</v>
      </c>
      <c r="B594" s="11" t="s">
        <v>885</v>
      </c>
      <c r="C594" s="11" t="s">
        <v>286</v>
      </c>
      <c r="D594" s="10" t="s">
        <v>66</v>
      </c>
      <c r="E594" s="10" t="s">
        <v>1</v>
      </c>
      <c r="F594" s="10">
        <f t="shared" si="36"/>
        <v>6</v>
      </c>
      <c r="G594" s="10" t="str">
        <f t="shared" si="37"/>
        <v>PEM</v>
      </c>
      <c r="H594" s="10">
        <f t="shared" si="38"/>
        <v>3.75</v>
      </c>
      <c r="I594" s="10">
        <f t="shared" si="39"/>
        <v>22.5</v>
      </c>
    </row>
    <row r="595" spans="1:9" x14ac:dyDescent="0.25">
      <c r="A595" s="11">
        <v>44246</v>
      </c>
      <c r="B595" s="11" t="s">
        <v>886</v>
      </c>
      <c r="C595" s="11" t="s">
        <v>209</v>
      </c>
      <c r="D595" s="10" t="s">
        <v>66</v>
      </c>
      <c r="E595" s="10" t="s">
        <v>10</v>
      </c>
      <c r="F595" s="10">
        <f t="shared" si="36"/>
        <v>27</v>
      </c>
      <c r="G595" s="10" t="str">
        <f t="shared" si="37"/>
        <v>PEM</v>
      </c>
      <c r="H595" s="10">
        <f t="shared" si="38"/>
        <v>3.75</v>
      </c>
      <c r="I595" s="10">
        <f t="shared" si="39"/>
        <v>101.25</v>
      </c>
    </row>
    <row r="596" spans="1:9" x14ac:dyDescent="0.25">
      <c r="A596" s="11">
        <v>44246</v>
      </c>
      <c r="B596" s="11" t="s">
        <v>887</v>
      </c>
      <c r="C596" s="11" t="s">
        <v>104</v>
      </c>
      <c r="D596" s="10" t="s">
        <v>65</v>
      </c>
      <c r="E596" s="10" t="s">
        <v>14</v>
      </c>
      <c r="F596" s="10">
        <f t="shared" si="36"/>
        <v>40</v>
      </c>
      <c r="G596" s="10" t="str">
        <f t="shared" si="37"/>
        <v>PEM</v>
      </c>
      <c r="H596" s="10">
        <f t="shared" si="38"/>
        <v>3.75</v>
      </c>
      <c r="I596" s="10">
        <f t="shared" si="39"/>
        <v>150</v>
      </c>
    </row>
    <row r="597" spans="1:9" x14ac:dyDescent="0.25">
      <c r="A597" s="11">
        <v>44246</v>
      </c>
      <c r="B597" s="11" t="s">
        <v>888</v>
      </c>
      <c r="C597" s="11" t="s">
        <v>148</v>
      </c>
      <c r="D597" s="10" t="s">
        <v>66</v>
      </c>
      <c r="E597" s="10" t="s">
        <v>21</v>
      </c>
      <c r="F597" s="10">
        <f t="shared" si="36"/>
        <v>50</v>
      </c>
      <c r="G597" s="10" t="str">
        <f t="shared" si="37"/>
        <v>PEX</v>
      </c>
      <c r="H597" s="10">
        <f t="shared" si="38"/>
        <v>4.25</v>
      </c>
      <c r="I597" s="10">
        <f t="shared" si="39"/>
        <v>212.5</v>
      </c>
    </row>
    <row r="598" spans="1:9" x14ac:dyDescent="0.25">
      <c r="A598" s="11">
        <v>44246</v>
      </c>
      <c r="B598" s="11" t="s">
        <v>889</v>
      </c>
      <c r="C598" s="11" t="s">
        <v>226</v>
      </c>
      <c r="D598" s="10" t="s">
        <v>66</v>
      </c>
      <c r="E598" s="10" t="s">
        <v>45</v>
      </c>
      <c r="F598" s="10">
        <f t="shared" si="36"/>
        <v>100</v>
      </c>
      <c r="G598" s="10" t="str">
        <f t="shared" si="37"/>
        <v>PET</v>
      </c>
      <c r="H598" s="10">
        <f t="shared" si="38"/>
        <v>4.8499999999999996</v>
      </c>
      <c r="I598" s="10">
        <f t="shared" si="39"/>
        <v>484.99999999999994</v>
      </c>
    </row>
    <row r="599" spans="1:9" x14ac:dyDescent="0.25">
      <c r="A599" s="11">
        <v>44246</v>
      </c>
      <c r="B599" s="11" t="s">
        <v>890</v>
      </c>
      <c r="C599" s="11" t="s">
        <v>267</v>
      </c>
      <c r="D599" s="10" t="s">
        <v>66</v>
      </c>
      <c r="E599" s="10" t="s">
        <v>19</v>
      </c>
      <c r="F599" s="10">
        <f t="shared" si="36"/>
        <v>43</v>
      </c>
      <c r="G599" s="10" t="str">
        <f t="shared" si="37"/>
        <v>PEM</v>
      </c>
      <c r="H599" s="10">
        <f t="shared" si="38"/>
        <v>3.75</v>
      </c>
      <c r="I599" s="10">
        <f t="shared" si="39"/>
        <v>161.25</v>
      </c>
    </row>
    <row r="600" spans="1:9" x14ac:dyDescent="0.25">
      <c r="A600" s="11">
        <v>44246</v>
      </c>
      <c r="B600" s="11" t="s">
        <v>891</v>
      </c>
      <c r="C600" s="11" t="s">
        <v>136</v>
      </c>
      <c r="D600" s="10" t="s">
        <v>65</v>
      </c>
      <c r="E600" s="10" t="s">
        <v>16</v>
      </c>
      <c r="F600" s="10">
        <f t="shared" si="36"/>
        <v>41</v>
      </c>
      <c r="G600" s="10" t="str">
        <f t="shared" si="37"/>
        <v>PEM</v>
      </c>
      <c r="H600" s="10">
        <f t="shared" si="38"/>
        <v>3.75</v>
      </c>
      <c r="I600" s="10">
        <f t="shared" si="39"/>
        <v>153.75</v>
      </c>
    </row>
    <row r="601" spans="1:9" x14ac:dyDescent="0.25">
      <c r="A601" s="11">
        <v>44246</v>
      </c>
      <c r="B601" s="11" t="s">
        <v>892</v>
      </c>
      <c r="C601" s="11" t="s">
        <v>127</v>
      </c>
      <c r="D601" s="10" t="s">
        <v>66</v>
      </c>
      <c r="E601" s="10" t="s">
        <v>56</v>
      </c>
      <c r="F601" s="10">
        <f t="shared" si="36"/>
        <v>49</v>
      </c>
      <c r="G601" s="10" t="str">
        <f t="shared" si="37"/>
        <v>PEM</v>
      </c>
      <c r="H601" s="10">
        <f t="shared" si="38"/>
        <v>3.75</v>
      </c>
      <c r="I601" s="10">
        <f t="shared" si="39"/>
        <v>183.75</v>
      </c>
    </row>
    <row r="602" spans="1:9" x14ac:dyDescent="0.25">
      <c r="A602" s="11">
        <v>44247</v>
      </c>
      <c r="B602" s="11" t="s">
        <v>893</v>
      </c>
      <c r="C602" s="11" t="s">
        <v>161</v>
      </c>
      <c r="D602" s="10" t="s">
        <v>65</v>
      </c>
      <c r="E602" s="10" t="s">
        <v>43</v>
      </c>
      <c r="F602" s="10">
        <f t="shared" si="36"/>
        <v>106</v>
      </c>
      <c r="G602" s="10" t="str">
        <f t="shared" si="37"/>
        <v>PET</v>
      </c>
      <c r="H602" s="10">
        <f t="shared" si="38"/>
        <v>4.8499999999999996</v>
      </c>
      <c r="I602" s="10">
        <f t="shared" si="39"/>
        <v>514.09999999999991</v>
      </c>
    </row>
    <row r="603" spans="1:9" x14ac:dyDescent="0.25">
      <c r="A603" s="11">
        <v>44247</v>
      </c>
      <c r="B603" s="11" t="s">
        <v>894</v>
      </c>
      <c r="C603" s="11" t="s">
        <v>83</v>
      </c>
      <c r="D603" s="10" t="s">
        <v>66</v>
      </c>
      <c r="E603" s="10" t="s">
        <v>15</v>
      </c>
      <c r="F603" s="10">
        <f t="shared" si="36"/>
        <v>39</v>
      </c>
      <c r="G603" s="10" t="str">
        <f t="shared" si="37"/>
        <v>PEM</v>
      </c>
      <c r="H603" s="10">
        <f t="shared" si="38"/>
        <v>3.75</v>
      </c>
      <c r="I603" s="10">
        <f t="shared" si="39"/>
        <v>146.25</v>
      </c>
    </row>
    <row r="604" spans="1:9" x14ac:dyDescent="0.25">
      <c r="A604" s="11">
        <v>44247</v>
      </c>
      <c r="B604" s="11" t="s">
        <v>895</v>
      </c>
      <c r="C604" s="11" t="s">
        <v>126</v>
      </c>
      <c r="D604" s="10" t="s">
        <v>65</v>
      </c>
      <c r="E604" s="10" t="s">
        <v>25</v>
      </c>
      <c r="F604" s="10">
        <f t="shared" si="36"/>
        <v>65</v>
      </c>
      <c r="G604" s="10" t="str">
        <f t="shared" si="37"/>
        <v>PEX</v>
      </c>
      <c r="H604" s="10">
        <f t="shared" si="38"/>
        <v>4.25</v>
      </c>
      <c r="I604" s="10">
        <f t="shared" si="39"/>
        <v>276.25</v>
      </c>
    </row>
    <row r="605" spans="1:9" x14ac:dyDescent="0.25">
      <c r="A605" s="11">
        <v>44247</v>
      </c>
      <c r="B605" s="11" t="s">
        <v>896</v>
      </c>
      <c r="C605" s="11" t="s">
        <v>291</v>
      </c>
      <c r="D605" s="10" t="s">
        <v>65</v>
      </c>
      <c r="E605" s="10" t="s">
        <v>30</v>
      </c>
      <c r="F605" s="10">
        <f t="shared" si="36"/>
        <v>80</v>
      </c>
      <c r="G605" s="10" t="str">
        <f t="shared" si="37"/>
        <v>PEX</v>
      </c>
      <c r="H605" s="10">
        <f t="shared" si="38"/>
        <v>4.25</v>
      </c>
      <c r="I605" s="10">
        <f t="shared" si="39"/>
        <v>340</v>
      </c>
    </row>
    <row r="606" spans="1:9" x14ac:dyDescent="0.25">
      <c r="A606" s="11">
        <v>44247</v>
      </c>
      <c r="B606" s="11" t="s">
        <v>897</v>
      </c>
      <c r="C606" s="11" t="s">
        <v>131</v>
      </c>
      <c r="D606" s="10" t="s">
        <v>65</v>
      </c>
      <c r="E606" s="10" t="s">
        <v>4</v>
      </c>
      <c r="F606" s="10">
        <f t="shared" si="36"/>
        <v>16</v>
      </c>
      <c r="G606" s="10" t="str">
        <f t="shared" si="37"/>
        <v>PEM</v>
      </c>
      <c r="H606" s="10">
        <f t="shared" si="38"/>
        <v>3.75</v>
      </c>
      <c r="I606" s="10">
        <f t="shared" si="39"/>
        <v>60</v>
      </c>
    </row>
    <row r="607" spans="1:9" x14ac:dyDescent="0.25">
      <c r="A607" s="11">
        <v>44247</v>
      </c>
      <c r="B607" s="11" t="s">
        <v>898</v>
      </c>
      <c r="C607" s="11" t="s">
        <v>249</v>
      </c>
      <c r="D607" s="10" t="s">
        <v>67</v>
      </c>
      <c r="E607" s="10" t="s">
        <v>0</v>
      </c>
      <c r="F607" s="10">
        <f t="shared" si="36"/>
        <v>4</v>
      </c>
      <c r="G607" s="10" t="str">
        <f t="shared" si="37"/>
        <v>PEM</v>
      </c>
      <c r="H607" s="10">
        <f t="shared" si="38"/>
        <v>3.75</v>
      </c>
      <c r="I607" s="10">
        <f t="shared" si="39"/>
        <v>15</v>
      </c>
    </row>
    <row r="608" spans="1:9" x14ac:dyDescent="0.25">
      <c r="A608" s="11">
        <v>44248</v>
      </c>
      <c r="B608" s="11" t="s">
        <v>899</v>
      </c>
      <c r="C608" s="11" t="s">
        <v>264</v>
      </c>
      <c r="D608" s="10" t="s">
        <v>65</v>
      </c>
      <c r="E608" s="10" t="s">
        <v>17</v>
      </c>
      <c r="F608" s="10">
        <f t="shared" si="36"/>
        <v>38</v>
      </c>
      <c r="G608" s="10" t="str">
        <f t="shared" si="37"/>
        <v>PEM</v>
      </c>
      <c r="H608" s="10">
        <f t="shared" si="38"/>
        <v>3.75</v>
      </c>
      <c r="I608" s="10">
        <f t="shared" si="39"/>
        <v>142.5</v>
      </c>
    </row>
    <row r="609" spans="1:9" x14ac:dyDescent="0.25">
      <c r="A609" s="11">
        <v>44248</v>
      </c>
      <c r="B609" s="11" t="s">
        <v>900</v>
      </c>
      <c r="C609" s="11" t="s">
        <v>110</v>
      </c>
      <c r="D609" s="10" t="s">
        <v>66</v>
      </c>
      <c r="E609" s="10" t="s">
        <v>7</v>
      </c>
      <c r="F609" s="10">
        <f t="shared" si="36"/>
        <v>18</v>
      </c>
      <c r="G609" s="10" t="str">
        <f t="shared" si="37"/>
        <v>PEM</v>
      </c>
      <c r="H609" s="10">
        <f t="shared" si="38"/>
        <v>3.75</v>
      </c>
      <c r="I609" s="10">
        <f t="shared" si="39"/>
        <v>67.5</v>
      </c>
    </row>
    <row r="610" spans="1:9" x14ac:dyDescent="0.25">
      <c r="A610" s="11">
        <v>44248</v>
      </c>
      <c r="B610" s="11" t="s">
        <v>901</v>
      </c>
      <c r="C610" s="11" t="s">
        <v>208</v>
      </c>
      <c r="D610" s="10" t="s">
        <v>65</v>
      </c>
      <c r="E610" s="10" t="s">
        <v>10</v>
      </c>
      <c r="F610" s="10">
        <f t="shared" si="36"/>
        <v>27</v>
      </c>
      <c r="G610" s="10" t="str">
        <f t="shared" si="37"/>
        <v>PEM</v>
      </c>
      <c r="H610" s="10">
        <f t="shared" si="38"/>
        <v>3.75</v>
      </c>
      <c r="I610" s="10">
        <f t="shared" si="39"/>
        <v>101.25</v>
      </c>
    </row>
    <row r="611" spans="1:9" x14ac:dyDescent="0.25">
      <c r="A611" s="11">
        <v>44248</v>
      </c>
      <c r="B611" s="11" t="s">
        <v>902</v>
      </c>
      <c r="C611" s="11" t="s">
        <v>275</v>
      </c>
      <c r="D611" s="10" t="s">
        <v>66</v>
      </c>
      <c r="E611" s="10" t="s">
        <v>21</v>
      </c>
      <c r="F611" s="10">
        <f t="shared" si="36"/>
        <v>50</v>
      </c>
      <c r="G611" s="10" t="str">
        <f t="shared" si="37"/>
        <v>PEX</v>
      </c>
      <c r="H611" s="10">
        <f t="shared" si="38"/>
        <v>4.25</v>
      </c>
      <c r="I611" s="10">
        <f t="shared" si="39"/>
        <v>212.5</v>
      </c>
    </row>
    <row r="612" spans="1:9" x14ac:dyDescent="0.25">
      <c r="A612" s="11">
        <v>44248</v>
      </c>
      <c r="B612" s="11" t="s">
        <v>903</v>
      </c>
      <c r="C612" s="11" t="s">
        <v>90</v>
      </c>
      <c r="D612" s="10" t="s">
        <v>66</v>
      </c>
      <c r="E612" s="10" t="s">
        <v>32</v>
      </c>
      <c r="F612" s="10">
        <f t="shared" si="36"/>
        <v>91</v>
      </c>
      <c r="G612" s="10" t="str">
        <f t="shared" si="37"/>
        <v>PEX</v>
      </c>
      <c r="H612" s="10">
        <f t="shared" si="38"/>
        <v>4.25</v>
      </c>
      <c r="I612" s="10">
        <f t="shared" si="39"/>
        <v>386.75</v>
      </c>
    </row>
    <row r="613" spans="1:9" x14ac:dyDescent="0.25">
      <c r="A613" s="11">
        <v>44248</v>
      </c>
      <c r="B613" s="11" t="s">
        <v>904</v>
      </c>
      <c r="C613" s="11" t="s">
        <v>116</v>
      </c>
      <c r="D613" s="10" t="s">
        <v>65</v>
      </c>
      <c r="E613" s="10" t="s">
        <v>37</v>
      </c>
      <c r="F613" s="10">
        <f t="shared" si="36"/>
        <v>83</v>
      </c>
      <c r="G613" s="10" t="str">
        <f t="shared" si="37"/>
        <v>PEX</v>
      </c>
      <c r="H613" s="10">
        <f t="shared" si="38"/>
        <v>4.25</v>
      </c>
      <c r="I613" s="10">
        <f t="shared" si="39"/>
        <v>352.75</v>
      </c>
    </row>
    <row r="614" spans="1:9" x14ac:dyDescent="0.25">
      <c r="A614" s="11">
        <v>44248</v>
      </c>
      <c r="B614" s="11" t="s">
        <v>905</v>
      </c>
      <c r="C614" s="11" t="s">
        <v>85</v>
      </c>
      <c r="D614" s="10" t="s">
        <v>65</v>
      </c>
      <c r="E614" s="10" t="s">
        <v>56</v>
      </c>
      <c r="F614" s="10">
        <f t="shared" si="36"/>
        <v>49</v>
      </c>
      <c r="G614" s="10" t="str">
        <f t="shared" si="37"/>
        <v>PEM</v>
      </c>
      <c r="H614" s="10">
        <f t="shared" si="38"/>
        <v>3.75</v>
      </c>
      <c r="I614" s="10">
        <f t="shared" si="39"/>
        <v>183.75</v>
      </c>
    </row>
    <row r="615" spans="1:9" x14ac:dyDescent="0.25">
      <c r="A615" s="11">
        <v>44248</v>
      </c>
      <c r="B615" s="11" t="s">
        <v>906</v>
      </c>
      <c r="C615" s="11" t="s">
        <v>173</v>
      </c>
      <c r="D615" s="10" t="s">
        <v>67</v>
      </c>
      <c r="E615" s="10" t="s">
        <v>4</v>
      </c>
      <c r="F615" s="10">
        <f t="shared" si="36"/>
        <v>16</v>
      </c>
      <c r="G615" s="10" t="str">
        <f t="shared" si="37"/>
        <v>PEM</v>
      </c>
      <c r="H615" s="10">
        <f t="shared" si="38"/>
        <v>3.75</v>
      </c>
      <c r="I615" s="10">
        <f t="shared" si="39"/>
        <v>60</v>
      </c>
    </row>
    <row r="616" spans="1:9" x14ac:dyDescent="0.25">
      <c r="A616" s="11">
        <v>44248</v>
      </c>
      <c r="B616" s="11" t="s">
        <v>907</v>
      </c>
      <c r="C616" s="11" t="s">
        <v>182</v>
      </c>
      <c r="D616" s="10" t="s">
        <v>66</v>
      </c>
      <c r="E616" s="10" t="s">
        <v>39</v>
      </c>
      <c r="F616" s="10">
        <f t="shared" si="36"/>
        <v>91</v>
      </c>
      <c r="G616" s="10" t="str">
        <f t="shared" si="37"/>
        <v>PEX</v>
      </c>
      <c r="H616" s="10">
        <f t="shared" si="38"/>
        <v>4.25</v>
      </c>
      <c r="I616" s="10">
        <f t="shared" si="39"/>
        <v>386.75</v>
      </c>
    </row>
    <row r="617" spans="1:9" x14ac:dyDescent="0.25">
      <c r="A617" s="11">
        <v>44248</v>
      </c>
      <c r="B617" s="11" t="s">
        <v>908</v>
      </c>
      <c r="C617" s="11" t="s">
        <v>161</v>
      </c>
      <c r="D617" s="10" t="s">
        <v>65</v>
      </c>
      <c r="E617" s="10" t="s">
        <v>23</v>
      </c>
      <c r="F617" s="10">
        <f t="shared" si="36"/>
        <v>54</v>
      </c>
      <c r="G617" s="10" t="str">
        <f t="shared" si="37"/>
        <v>PEX</v>
      </c>
      <c r="H617" s="10">
        <f t="shared" si="38"/>
        <v>4.25</v>
      </c>
      <c r="I617" s="10">
        <f t="shared" si="39"/>
        <v>229.5</v>
      </c>
    </row>
    <row r="618" spans="1:9" x14ac:dyDescent="0.25">
      <c r="A618" s="11">
        <v>44249</v>
      </c>
      <c r="B618" s="11" t="s">
        <v>909</v>
      </c>
      <c r="C618" s="11" t="s">
        <v>105</v>
      </c>
      <c r="D618" s="10" t="s">
        <v>65</v>
      </c>
      <c r="E618" s="10" t="s">
        <v>5</v>
      </c>
      <c r="F618" s="10">
        <f t="shared" si="36"/>
        <v>6</v>
      </c>
      <c r="G618" s="10" t="str">
        <f t="shared" si="37"/>
        <v>PEM</v>
      </c>
      <c r="H618" s="10">
        <f t="shared" si="38"/>
        <v>3.75</v>
      </c>
      <c r="I618" s="10">
        <f t="shared" si="39"/>
        <v>22.5</v>
      </c>
    </row>
    <row r="619" spans="1:9" x14ac:dyDescent="0.25">
      <c r="A619" s="11">
        <v>44249</v>
      </c>
      <c r="B619" s="11" t="s">
        <v>910</v>
      </c>
      <c r="C619" s="11" t="s">
        <v>257</v>
      </c>
      <c r="D619" s="10" t="s">
        <v>67</v>
      </c>
      <c r="E619" s="10" t="s">
        <v>13</v>
      </c>
      <c r="F619" s="10">
        <f t="shared" si="36"/>
        <v>38</v>
      </c>
      <c r="G619" s="10" t="str">
        <f t="shared" si="37"/>
        <v>PEM</v>
      </c>
      <c r="H619" s="10">
        <f t="shared" si="38"/>
        <v>3.75</v>
      </c>
      <c r="I619" s="10">
        <f t="shared" si="39"/>
        <v>142.5</v>
      </c>
    </row>
    <row r="620" spans="1:9" x14ac:dyDescent="0.25">
      <c r="A620" s="11">
        <v>44249</v>
      </c>
      <c r="B620" s="11" t="s">
        <v>911</v>
      </c>
      <c r="C620" s="11" t="s">
        <v>138</v>
      </c>
      <c r="D620" s="10" t="s">
        <v>67</v>
      </c>
      <c r="E620" s="10" t="s">
        <v>33</v>
      </c>
      <c r="F620" s="10">
        <f t="shared" si="36"/>
        <v>117</v>
      </c>
      <c r="G620" s="10" t="str">
        <f t="shared" si="37"/>
        <v>PET</v>
      </c>
      <c r="H620" s="10">
        <f t="shared" si="38"/>
        <v>4.8499999999999996</v>
      </c>
      <c r="I620" s="10">
        <f t="shared" si="39"/>
        <v>567.44999999999993</v>
      </c>
    </row>
    <row r="621" spans="1:9" x14ac:dyDescent="0.25">
      <c r="A621" s="11">
        <v>44249</v>
      </c>
      <c r="B621" s="11" t="s">
        <v>912</v>
      </c>
      <c r="C621" s="11" t="s">
        <v>189</v>
      </c>
      <c r="D621" s="10" t="s">
        <v>66</v>
      </c>
      <c r="E621" s="10" t="s">
        <v>29</v>
      </c>
      <c r="F621" s="10">
        <f t="shared" si="36"/>
        <v>70</v>
      </c>
      <c r="G621" s="10" t="str">
        <f t="shared" si="37"/>
        <v>PEX</v>
      </c>
      <c r="H621" s="10">
        <f t="shared" si="38"/>
        <v>4.25</v>
      </c>
      <c r="I621" s="10">
        <f t="shared" si="39"/>
        <v>297.5</v>
      </c>
    </row>
    <row r="622" spans="1:9" x14ac:dyDescent="0.25">
      <c r="A622" s="11">
        <v>44249</v>
      </c>
      <c r="B622" s="11" t="s">
        <v>913</v>
      </c>
      <c r="C622" s="11" t="s">
        <v>88</v>
      </c>
      <c r="D622" s="10" t="s">
        <v>66</v>
      </c>
      <c r="E622" s="10" t="s">
        <v>27</v>
      </c>
      <c r="F622" s="10">
        <f t="shared" si="36"/>
        <v>72</v>
      </c>
      <c r="G622" s="10" t="str">
        <f t="shared" si="37"/>
        <v>PEX</v>
      </c>
      <c r="H622" s="10">
        <f t="shared" si="38"/>
        <v>4.25</v>
      </c>
      <c r="I622" s="10">
        <f t="shared" si="39"/>
        <v>306</v>
      </c>
    </row>
    <row r="623" spans="1:9" x14ac:dyDescent="0.25">
      <c r="A623" s="11">
        <v>44249</v>
      </c>
      <c r="B623" s="11" t="s">
        <v>914</v>
      </c>
      <c r="C623" s="11" t="s">
        <v>110</v>
      </c>
      <c r="D623" s="10" t="s">
        <v>66</v>
      </c>
      <c r="E623" s="10" t="s">
        <v>33</v>
      </c>
      <c r="F623" s="10">
        <f t="shared" si="36"/>
        <v>117</v>
      </c>
      <c r="G623" s="10" t="str">
        <f t="shared" si="37"/>
        <v>PET</v>
      </c>
      <c r="H623" s="10">
        <f t="shared" si="38"/>
        <v>4.8499999999999996</v>
      </c>
      <c r="I623" s="10">
        <f t="shared" si="39"/>
        <v>567.44999999999993</v>
      </c>
    </row>
    <row r="624" spans="1:9" x14ac:dyDescent="0.25">
      <c r="A624" s="11">
        <v>44249</v>
      </c>
      <c r="B624" s="11" t="s">
        <v>915</v>
      </c>
      <c r="C624" s="11" t="s">
        <v>146</v>
      </c>
      <c r="D624" s="10" t="s">
        <v>67</v>
      </c>
      <c r="E624" s="10" t="s">
        <v>8</v>
      </c>
      <c r="F624" s="10">
        <f t="shared" si="36"/>
        <v>22</v>
      </c>
      <c r="G624" s="10" t="str">
        <f t="shared" si="37"/>
        <v>PEM</v>
      </c>
      <c r="H624" s="10">
        <f t="shared" si="38"/>
        <v>3.75</v>
      </c>
      <c r="I624" s="10">
        <f t="shared" si="39"/>
        <v>82.5</v>
      </c>
    </row>
    <row r="625" spans="1:9" x14ac:dyDescent="0.25">
      <c r="A625" s="11">
        <v>44249</v>
      </c>
      <c r="B625" s="11" t="s">
        <v>916</v>
      </c>
      <c r="C625" s="11" t="s">
        <v>219</v>
      </c>
      <c r="D625" s="10" t="s">
        <v>67</v>
      </c>
      <c r="E625" s="10" t="s">
        <v>12</v>
      </c>
      <c r="F625" s="10">
        <f t="shared" si="36"/>
        <v>38</v>
      </c>
      <c r="G625" s="10" t="str">
        <f t="shared" si="37"/>
        <v>PEM</v>
      </c>
      <c r="H625" s="10">
        <f t="shared" si="38"/>
        <v>3.75</v>
      </c>
      <c r="I625" s="10">
        <f t="shared" si="39"/>
        <v>142.5</v>
      </c>
    </row>
    <row r="626" spans="1:9" x14ac:dyDescent="0.25">
      <c r="A626" s="11">
        <v>44249</v>
      </c>
      <c r="B626" s="11" t="s">
        <v>917</v>
      </c>
      <c r="C626" s="11" t="s">
        <v>149</v>
      </c>
      <c r="D626" s="10" t="s">
        <v>66</v>
      </c>
      <c r="E626" s="10" t="s">
        <v>12</v>
      </c>
      <c r="F626" s="10">
        <f t="shared" si="36"/>
        <v>38</v>
      </c>
      <c r="G626" s="10" t="str">
        <f t="shared" si="37"/>
        <v>PEM</v>
      </c>
      <c r="H626" s="10">
        <f t="shared" si="38"/>
        <v>3.75</v>
      </c>
      <c r="I626" s="10">
        <f t="shared" si="39"/>
        <v>142.5</v>
      </c>
    </row>
    <row r="627" spans="1:9" x14ac:dyDescent="0.25">
      <c r="A627" s="11">
        <v>44249</v>
      </c>
      <c r="B627" s="11" t="s">
        <v>918</v>
      </c>
      <c r="C627" s="11" t="s">
        <v>122</v>
      </c>
      <c r="D627" s="10" t="s">
        <v>67</v>
      </c>
      <c r="E627" s="10" t="s">
        <v>47</v>
      </c>
      <c r="F627" s="10">
        <f t="shared" si="36"/>
        <v>94</v>
      </c>
      <c r="G627" s="10" t="str">
        <f t="shared" si="37"/>
        <v>PEX</v>
      </c>
      <c r="H627" s="10">
        <f t="shared" si="38"/>
        <v>4.25</v>
      </c>
      <c r="I627" s="10">
        <f t="shared" si="39"/>
        <v>399.5</v>
      </c>
    </row>
    <row r="628" spans="1:9" x14ac:dyDescent="0.25">
      <c r="A628" s="11">
        <v>44249</v>
      </c>
      <c r="B628" s="11" t="s">
        <v>919</v>
      </c>
      <c r="C628" s="11" t="s">
        <v>221</v>
      </c>
      <c r="D628" s="10" t="s">
        <v>66</v>
      </c>
      <c r="E628" s="10" t="s">
        <v>34</v>
      </c>
      <c r="F628" s="10">
        <f t="shared" si="36"/>
        <v>93</v>
      </c>
      <c r="G628" s="10" t="str">
        <f t="shared" si="37"/>
        <v>PEX</v>
      </c>
      <c r="H628" s="10">
        <f t="shared" si="38"/>
        <v>4.25</v>
      </c>
      <c r="I628" s="10">
        <f t="shared" si="39"/>
        <v>395.25</v>
      </c>
    </row>
    <row r="629" spans="1:9" x14ac:dyDescent="0.25">
      <c r="A629" s="11">
        <v>44250</v>
      </c>
      <c r="B629" s="11" t="s">
        <v>920</v>
      </c>
      <c r="C629" s="11" t="s">
        <v>229</v>
      </c>
      <c r="D629" s="10" t="s">
        <v>65</v>
      </c>
      <c r="E629" s="10" t="s">
        <v>26</v>
      </c>
      <c r="F629" s="10">
        <f t="shared" si="36"/>
        <v>69</v>
      </c>
      <c r="G629" s="10" t="str">
        <f t="shared" si="37"/>
        <v>PEX</v>
      </c>
      <c r="H629" s="10">
        <f t="shared" si="38"/>
        <v>4.25</v>
      </c>
      <c r="I629" s="10">
        <f t="shared" si="39"/>
        <v>293.25</v>
      </c>
    </row>
    <row r="630" spans="1:9" x14ac:dyDescent="0.25">
      <c r="A630" s="11">
        <v>44250</v>
      </c>
      <c r="B630" s="11" t="s">
        <v>921</v>
      </c>
      <c r="C630" s="11" t="s">
        <v>261</v>
      </c>
      <c r="D630" s="10" t="s">
        <v>66</v>
      </c>
      <c r="E630" s="10" t="s">
        <v>32</v>
      </c>
      <c r="F630" s="10">
        <f t="shared" si="36"/>
        <v>91</v>
      </c>
      <c r="G630" s="10" t="str">
        <f t="shared" si="37"/>
        <v>PEX</v>
      </c>
      <c r="H630" s="10">
        <f t="shared" si="38"/>
        <v>4.25</v>
      </c>
      <c r="I630" s="10">
        <f t="shared" si="39"/>
        <v>386.75</v>
      </c>
    </row>
    <row r="631" spans="1:9" x14ac:dyDescent="0.25">
      <c r="A631" s="11">
        <v>44250</v>
      </c>
      <c r="B631" s="11" t="s">
        <v>922</v>
      </c>
      <c r="C631" s="11" t="s">
        <v>208</v>
      </c>
      <c r="D631" s="10" t="s">
        <v>65</v>
      </c>
      <c r="E631" s="10" t="s">
        <v>24</v>
      </c>
      <c r="F631" s="10">
        <f t="shared" si="36"/>
        <v>56</v>
      </c>
      <c r="G631" s="10" t="str">
        <f t="shared" si="37"/>
        <v>PEX</v>
      </c>
      <c r="H631" s="10">
        <f t="shared" si="38"/>
        <v>4.25</v>
      </c>
      <c r="I631" s="10">
        <f t="shared" si="39"/>
        <v>238</v>
      </c>
    </row>
    <row r="632" spans="1:9" x14ac:dyDescent="0.25">
      <c r="A632" s="11">
        <v>44250</v>
      </c>
      <c r="B632" s="11" t="s">
        <v>923</v>
      </c>
      <c r="C632" s="11" t="s">
        <v>251</v>
      </c>
      <c r="D632" s="10" t="s">
        <v>65</v>
      </c>
      <c r="E632" s="10" t="s">
        <v>5</v>
      </c>
      <c r="F632" s="10">
        <f t="shared" si="36"/>
        <v>6</v>
      </c>
      <c r="G632" s="10" t="str">
        <f t="shared" si="37"/>
        <v>PEM</v>
      </c>
      <c r="H632" s="10">
        <f t="shared" si="38"/>
        <v>3.75</v>
      </c>
      <c r="I632" s="10">
        <f t="shared" si="39"/>
        <v>22.5</v>
      </c>
    </row>
    <row r="633" spans="1:9" x14ac:dyDescent="0.25">
      <c r="A633" s="11">
        <v>44250</v>
      </c>
      <c r="B633" s="11" t="s">
        <v>924</v>
      </c>
      <c r="C633" s="11" t="s">
        <v>136</v>
      </c>
      <c r="D633" s="10" t="s">
        <v>65</v>
      </c>
      <c r="E633" s="10" t="s">
        <v>57</v>
      </c>
      <c r="F633" s="10">
        <f t="shared" si="36"/>
        <v>26</v>
      </c>
      <c r="G633" s="10" t="str">
        <f t="shared" si="37"/>
        <v>PEM</v>
      </c>
      <c r="H633" s="10">
        <f t="shared" si="38"/>
        <v>3.75</v>
      </c>
      <c r="I633" s="10">
        <f t="shared" si="39"/>
        <v>97.5</v>
      </c>
    </row>
    <row r="634" spans="1:9" x14ac:dyDescent="0.25">
      <c r="A634" s="11">
        <v>44250</v>
      </c>
      <c r="B634" s="11" t="s">
        <v>925</v>
      </c>
      <c r="C634" s="11" t="s">
        <v>135</v>
      </c>
      <c r="D634" s="10" t="s">
        <v>65</v>
      </c>
      <c r="E634" s="10" t="s">
        <v>44</v>
      </c>
      <c r="F634" s="10">
        <f t="shared" si="36"/>
        <v>104</v>
      </c>
      <c r="G634" s="10" t="str">
        <f t="shared" si="37"/>
        <v>PET</v>
      </c>
      <c r="H634" s="10">
        <f t="shared" si="38"/>
        <v>4.8499999999999996</v>
      </c>
      <c r="I634" s="10">
        <f t="shared" si="39"/>
        <v>504.4</v>
      </c>
    </row>
    <row r="635" spans="1:9" x14ac:dyDescent="0.25">
      <c r="A635" s="11">
        <v>44250</v>
      </c>
      <c r="B635" s="11" t="s">
        <v>926</v>
      </c>
      <c r="C635" s="11" t="s">
        <v>286</v>
      </c>
      <c r="D635" s="10" t="s">
        <v>66</v>
      </c>
      <c r="E635" s="10" t="s">
        <v>34</v>
      </c>
      <c r="F635" s="10">
        <f t="shared" si="36"/>
        <v>93</v>
      </c>
      <c r="G635" s="10" t="str">
        <f t="shared" si="37"/>
        <v>PEX</v>
      </c>
      <c r="H635" s="10">
        <f t="shared" si="38"/>
        <v>4.25</v>
      </c>
      <c r="I635" s="10">
        <f t="shared" si="39"/>
        <v>395.25</v>
      </c>
    </row>
    <row r="636" spans="1:9" x14ac:dyDescent="0.25">
      <c r="A636" s="11">
        <v>44250</v>
      </c>
      <c r="B636" s="11" t="s">
        <v>927</v>
      </c>
      <c r="C636" s="11" t="s">
        <v>240</v>
      </c>
      <c r="D636" s="10" t="s">
        <v>66</v>
      </c>
      <c r="E636" s="10" t="s">
        <v>54</v>
      </c>
      <c r="F636" s="10">
        <f t="shared" si="36"/>
        <v>32</v>
      </c>
      <c r="G636" s="10" t="str">
        <f t="shared" si="37"/>
        <v>PEM</v>
      </c>
      <c r="H636" s="10">
        <f t="shared" si="38"/>
        <v>3.75</v>
      </c>
      <c r="I636" s="10">
        <f t="shared" si="39"/>
        <v>120</v>
      </c>
    </row>
    <row r="637" spans="1:9" x14ac:dyDescent="0.25">
      <c r="A637" s="11">
        <v>44250</v>
      </c>
      <c r="B637" s="11" t="s">
        <v>928</v>
      </c>
      <c r="C637" s="11" t="s">
        <v>72</v>
      </c>
      <c r="D637" s="10" t="s">
        <v>67</v>
      </c>
      <c r="E637" s="10" t="s">
        <v>26</v>
      </c>
      <c r="F637" s="10">
        <f t="shared" si="36"/>
        <v>69</v>
      </c>
      <c r="G637" s="10" t="str">
        <f t="shared" si="37"/>
        <v>PEX</v>
      </c>
      <c r="H637" s="10">
        <f t="shared" si="38"/>
        <v>4.25</v>
      </c>
      <c r="I637" s="10">
        <f t="shared" si="39"/>
        <v>293.25</v>
      </c>
    </row>
    <row r="638" spans="1:9" x14ac:dyDescent="0.25">
      <c r="A638" s="11">
        <v>44250</v>
      </c>
      <c r="B638" s="11" t="s">
        <v>929</v>
      </c>
      <c r="C638" s="11" t="s">
        <v>139</v>
      </c>
      <c r="D638" s="10" t="s">
        <v>66</v>
      </c>
      <c r="E638" s="10" t="s">
        <v>8</v>
      </c>
      <c r="F638" s="10">
        <f t="shared" si="36"/>
        <v>22</v>
      </c>
      <c r="G638" s="10" t="str">
        <f t="shared" si="37"/>
        <v>PEM</v>
      </c>
      <c r="H638" s="10">
        <f t="shared" si="38"/>
        <v>3.75</v>
      </c>
      <c r="I638" s="10">
        <f t="shared" si="39"/>
        <v>82.5</v>
      </c>
    </row>
    <row r="639" spans="1:9" x14ac:dyDescent="0.25">
      <c r="A639" s="11">
        <v>44251</v>
      </c>
      <c r="B639" s="11" t="s">
        <v>930</v>
      </c>
      <c r="C639" s="11" t="s">
        <v>216</v>
      </c>
      <c r="D639" s="10" t="s">
        <v>65</v>
      </c>
      <c r="E639" s="10" t="s">
        <v>49</v>
      </c>
      <c r="F639" s="10">
        <f t="shared" si="36"/>
        <v>67</v>
      </c>
      <c r="G639" s="10" t="str">
        <f t="shared" si="37"/>
        <v>PEX</v>
      </c>
      <c r="H639" s="10">
        <f t="shared" si="38"/>
        <v>4.25</v>
      </c>
      <c r="I639" s="10">
        <f t="shared" si="39"/>
        <v>284.75</v>
      </c>
    </row>
    <row r="640" spans="1:9" x14ac:dyDescent="0.25">
      <c r="A640" s="11">
        <v>44251</v>
      </c>
      <c r="B640" s="11" t="s">
        <v>931</v>
      </c>
      <c r="C640" s="11" t="s">
        <v>266</v>
      </c>
      <c r="D640" s="10" t="s">
        <v>67</v>
      </c>
      <c r="E640" s="10" t="s">
        <v>3</v>
      </c>
      <c r="F640" s="10">
        <f t="shared" si="36"/>
        <v>11</v>
      </c>
      <c r="G640" s="10" t="str">
        <f t="shared" si="37"/>
        <v>PEM</v>
      </c>
      <c r="H640" s="10">
        <f t="shared" si="38"/>
        <v>3.75</v>
      </c>
      <c r="I640" s="10">
        <f t="shared" si="39"/>
        <v>41.25</v>
      </c>
    </row>
    <row r="641" spans="1:9" x14ac:dyDescent="0.25">
      <c r="A641" s="11">
        <v>44251</v>
      </c>
      <c r="B641" s="11" t="s">
        <v>932</v>
      </c>
      <c r="C641" s="11" t="s">
        <v>95</v>
      </c>
      <c r="D641" s="10" t="s">
        <v>66</v>
      </c>
      <c r="E641" s="10" t="s">
        <v>0</v>
      </c>
      <c r="F641" s="10">
        <f t="shared" si="36"/>
        <v>4</v>
      </c>
      <c r="G641" s="10" t="str">
        <f t="shared" si="37"/>
        <v>PEM</v>
      </c>
      <c r="H641" s="10">
        <f t="shared" si="38"/>
        <v>3.75</v>
      </c>
      <c r="I641" s="10">
        <f t="shared" si="39"/>
        <v>15</v>
      </c>
    </row>
    <row r="642" spans="1:9" x14ac:dyDescent="0.25">
      <c r="A642" s="11">
        <v>44251</v>
      </c>
      <c r="B642" s="11" t="s">
        <v>933</v>
      </c>
      <c r="C642" s="11" t="s">
        <v>232</v>
      </c>
      <c r="D642" s="10" t="s">
        <v>66</v>
      </c>
      <c r="E642" s="10" t="s">
        <v>17</v>
      </c>
      <c r="F642" s="10">
        <f t="shared" si="36"/>
        <v>38</v>
      </c>
      <c r="G642" s="10" t="str">
        <f t="shared" si="37"/>
        <v>PEM</v>
      </c>
      <c r="H642" s="10">
        <f t="shared" si="38"/>
        <v>3.75</v>
      </c>
      <c r="I642" s="10">
        <f t="shared" si="39"/>
        <v>142.5</v>
      </c>
    </row>
    <row r="643" spans="1:9" x14ac:dyDescent="0.25">
      <c r="A643" s="11">
        <v>44251</v>
      </c>
      <c r="B643" s="11" t="s">
        <v>934</v>
      </c>
      <c r="C643" s="11" t="s">
        <v>150</v>
      </c>
      <c r="D643" s="10" t="s">
        <v>66</v>
      </c>
      <c r="E643" s="10" t="s">
        <v>16</v>
      </c>
      <c r="F643" s="10">
        <f t="shared" si="36"/>
        <v>41</v>
      </c>
      <c r="G643" s="10" t="str">
        <f t="shared" si="37"/>
        <v>PEM</v>
      </c>
      <c r="H643" s="10">
        <f t="shared" si="38"/>
        <v>3.75</v>
      </c>
      <c r="I643" s="10">
        <f t="shared" si="39"/>
        <v>153.75</v>
      </c>
    </row>
    <row r="644" spans="1:9" x14ac:dyDescent="0.25">
      <c r="A644" s="11">
        <v>44251</v>
      </c>
      <c r="B644" s="11" t="s">
        <v>935</v>
      </c>
      <c r="C644" s="11" t="s">
        <v>85</v>
      </c>
      <c r="D644" s="10" t="s">
        <v>65</v>
      </c>
      <c r="E644" s="10" t="s">
        <v>5</v>
      </c>
      <c r="F644" s="10">
        <f t="shared" ref="F644:F707" si="40">IF(E644="Sainte-Clotilde",6,INDEX(Matrice_KM,MATCH(E644,liste_communes,0),MATCH("Sainte-Clotilde",liste_communes,0)))</f>
        <v>6</v>
      </c>
      <c r="G644" s="10" t="str">
        <f t="shared" si="37"/>
        <v>PEM</v>
      </c>
      <c r="H644" s="10">
        <f t="shared" si="38"/>
        <v>3.75</v>
      </c>
      <c r="I644" s="10">
        <f t="shared" si="39"/>
        <v>22.5</v>
      </c>
    </row>
    <row r="645" spans="1:9" x14ac:dyDescent="0.25">
      <c r="A645" s="11">
        <v>44251</v>
      </c>
      <c r="B645" s="11" t="s">
        <v>936</v>
      </c>
      <c r="C645" s="11" t="s">
        <v>159</v>
      </c>
      <c r="D645" s="10" t="s">
        <v>65</v>
      </c>
      <c r="E645" s="10" t="s">
        <v>55</v>
      </c>
      <c r="F645" s="10">
        <f t="shared" si="40"/>
        <v>41</v>
      </c>
      <c r="G645" s="10" t="str">
        <f t="shared" ref="G645:G708" si="41">IF(F645&lt;50,"PEM",IF(F645&lt;100,"PEX","PET"))</f>
        <v>PEM</v>
      </c>
      <c r="H645" s="10">
        <f t="shared" ref="H645:H708" si="42">IF(G645="PEM",3.75,IF(G645="PEX",4.25,4.85))</f>
        <v>3.75</v>
      </c>
      <c r="I645" s="10">
        <f t="shared" ref="I645:I708" si="43">F645*H645</f>
        <v>153.75</v>
      </c>
    </row>
    <row r="646" spans="1:9" x14ac:dyDescent="0.25">
      <c r="A646" s="11">
        <v>44251</v>
      </c>
      <c r="B646" s="11" t="s">
        <v>937</v>
      </c>
      <c r="C646" s="11" t="s">
        <v>183</v>
      </c>
      <c r="D646" s="10" t="s">
        <v>67</v>
      </c>
      <c r="E646" s="10" t="s">
        <v>31</v>
      </c>
      <c r="F646" s="10">
        <f t="shared" si="40"/>
        <v>86</v>
      </c>
      <c r="G646" s="10" t="str">
        <f t="shared" si="41"/>
        <v>PEX</v>
      </c>
      <c r="H646" s="10">
        <f t="shared" si="42"/>
        <v>4.25</v>
      </c>
      <c r="I646" s="10">
        <f t="shared" si="43"/>
        <v>365.5</v>
      </c>
    </row>
    <row r="647" spans="1:9" x14ac:dyDescent="0.25">
      <c r="A647" s="11">
        <v>44251</v>
      </c>
      <c r="B647" s="11" t="s">
        <v>938</v>
      </c>
      <c r="C647" s="11" t="s">
        <v>178</v>
      </c>
      <c r="D647" s="10" t="s">
        <v>66</v>
      </c>
      <c r="E647" s="10" t="s">
        <v>22</v>
      </c>
      <c r="F647" s="10">
        <f t="shared" si="40"/>
        <v>58</v>
      </c>
      <c r="G647" s="10" t="str">
        <f t="shared" si="41"/>
        <v>PEX</v>
      </c>
      <c r="H647" s="10">
        <f t="shared" si="42"/>
        <v>4.25</v>
      </c>
      <c r="I647" s="10">
        <f t="shared" si="43"/>
        <v>246.5</v>
      </c>
    </row>
    <row r="648" spans="1:9" x14ac:dyDescent="0.25">
      <c r="A648" s="11">
        <v>44251</v>
      </c>
      <c r="B648" s="11" t="s">
        <v>939</v>
      </c>
      <c r="C648" s="11" t="s">
        <v>282</v>
      </c>
      <c r="D648" s="10" t="s">
        <v>65</v>
      </c>
      <c r="E648" s="10" t="s">
        <v>37</v>
      </c>
      <c r="F648" s="10">
        <f t="shared" si="40"/>
        <v>83</v>
      </c>
      <c r="G648" s="10" t="str">
        <f t="shared" si="41"/>
        <v>PEX</v>
      </c>
      <c r="H648" s="10">
        <f t="shared" si="42"/>
        <v>4.25</v>
      </c>
      <c r="I648" s="10">
        <f t="shared" si="43"/>
        <v>352.75</v>
      </c>
    </row>
    <row r="649" spans="1:9" x14ac:dyDescent="0.25">
      <c r="A649" s="11">
        <v>44251</v>
      </c>
      <c r="B649" s="11" t="s">
        <v>940</v>
      </c>
      <c r="C649" s="11" t="s">
        <v>164</v>
      </c>
      <c r="D649" s="10" t="s">
        <v>65</v>
      </c>
      <c r="E649" s="10" t="s">
        <v>16</v>
      </c>
      <c r="F649" s="10">
        <f t="shared" si="40"/>
        <v>41</v>
      </c>
      <c r="G649" s="10" t="str">
        <f t="shared" si="41"/>
        <v>PEM</v>
      </c>
      <c r="H649" s="10">
        <f t="shared" si="42"/>
        <v>3.75</v>
      </c>
      <c r="I649" s="10">
        <f t="shared" si="43"/>
        <v>153.75</v>
      </c>
    </row>
    <row r="650" spans="1:9" x14ac:dyDescent="0.25">
      <c r="A650" s="11">
        <v>44251</v>
      </c>
      <c r="B650" s="11" t="s">
        <v>941</v>
      </c>
      <c r="C650" s="11" t="s">
        <v>262</v>
      </c>
      <c r="D650" s="10" t="s">
        <v>65</v>
      </c>
      <c r="E650" s="10" t="s">
        <v>3</v>
      </c>
      <c r="F650" s="10">
        <f t="shared" si="40"/>
        <v>11</v>
      </c>
      <c r="G650" s="10" t="str">
        <f t="shared" si="41"/>
        <v>PEM</v>
      </c>
      <c r="H650" s="10">
        <f t="shared" si="42"/>
        <v>3.75</v>
      </c>
      <c r="I650" s="10">
        <f t="shared" si="43"/>
        <v>41.25</v>
      </c>
    </row>
    <row r="651" spans="1:9" x14ac:dyDescent="0.25">
      <c r="A651" s="11">
        <v>44252</v>
      </c>
      <c r="B651" s="11" t="s">
        <v>942</v>
      </c>
      <c r="C651" s="11" t="s">
        <v>157</v>
      </c>
      <c r="D651" s="10" t="s">
        <v>65</v>
      </c>
      <c r="E651" s="10" t="s">
        <v>53</v>
      </c>
      <c r="F651" s="10">
        <f t="shared" si="40"/>
        <v>45</v>
      </c>
      <c r="G651" s="10" t="str">
        <f t="shared" si="41"/>
        <v>PEM</v>
      </c>
      <c r="H651" s="10">
        <f t="shared" si="42"/>
        <v>3.75</v>
      </c>
      <c r="I651" s="10">
        <f t="shared" si="43"/>
        <v>168.75</v>
      </c>
    </row>
    <row r="652" spans="1:9" x14ac:dyDescent="0.25">
      <c r="A652" s="11">
        <v>44252</v>
      </c>
      <c r="B652" s="11" t="s">
        <v>943</v>
      </c>
      <c r="C652" s="11" t="s">
        <v>244</v>
      </c>
      <c r="D652" s="10" t="s">
        <v>66</v>
      </c>
      <c r="E652" s="10" t="s">
        <v>32</v>
      </c>
      <c r="F652" s="10">
        <f t="shared" si="40"/>
        <v>91</v>
      </c>
      <c r="G652" s="10" t="str">
        <f t="shared" si="41"/>
        <v>PEX</v>
      </c>
      <c r="H652" s="10">
        <f t="shared" si="42"/>
        <v>4.25</v>
      </c>
      <c r="I652" s="10">
        <f t="shared" si="43"/>
        <v>386.75</v>
      </c>
    </row>
    <row r="653" spans="1:9" x14ac:dyDescent="0.25">
      <c r="A653" s="11">
        <v>44252</v>
      </c>
      <c r="B653" s="11" t="s">
        <v>944</v>
      </c>
      <c r="C653" s="11" t="s">
        <v>238</v>
      </c>
      <c r="D653" s="10" t="s">
        <v>65</v>
      </c>
      <c r="E653" s="10" t="s">
        <v>41</v>
      </c>
      <c r="F653" s="10">
        <f t="shared" si="40"/>
        <v>77</v>
      </c>
      <c r="G653" s="10" t="str">
        <f t="shared" si="41"/>
        <v>PEX</v>
      </c>
      <c r="H653" s="10">
        <f t="shared" si="42"/>
        <v>4.25</v>
      </c>
      <c r="I653" s="10">
        <f t="shared" si="43"/>
        <v>327.25</v>
      </c>
    </row>
    <row r="654" spans="1:9" x14ac:dyDescent="0.25">
      <c r="A654" s="11">
        <v>44252</v>
      </c>
      <c r="B654" s="11" t="s">
        <v>945</v>
      </c>
      <c r="C654" s="11" t="s">
        <v>280</v>
      </c>
      <c r="D654" s="10" t="s">
        <v>66</v>
      </c>
      <c r="E654" s="10" t="s">
        <v>21</v>
      </c>
      <c r="F654" s="10">
        <f t="shared" si="40"/>
        <v>50</v>
      </c>
      <c r="G654" s="10" t="str">
        <f t="shared" si="41"/>
        <v>PEX</v>
      </c>
      <c r="H654" s="10">
        <f t="shared" si="42"/>
        <v>4.25</v>
      </c>
      <c r="I654" s="10">
        <f t="shared" si="43"/>
        <v>212.5</v>
      </c>
    </row>
    <row r="655" spans="1:9" x14ac:dyDescent="0.25">
      <c r="A655" s="11">
        <v>44252</v>
      </c>
      <c r="B655" s="11" t="s">
        <v>946</v>
      </c>
      <c r="C655" s="11" t="s">
        <v>73</v>
      </c>
      <c r="D655" s="10" t="s">
        <v>66</v>
      </c>
      <c r="E655" s="10" t="s">
        <v>28</v>
      </c>
      <c r="F655" s="10">
        <f t="shared" si="40"/>
        <v>73</v>
      </c>
      <c r="G655" s="10" t="str">
        <f t="shared" si="41"/>
        <v>PEX</v>
      </c>
      <c r="H655" s="10">
        <f t="shared" si="42"/>
        <v>4.25</v>
      </c>
      <c r="I655" s="10">
        <f t="shared" si="43"/>
        <v>310.25</v>
      </c>
    </row>
    <row r="656" spans="1:9" x14ac:dyDescent="0.25">
      <c r="A656" s="11">
        <v>44252</v>
      </c>
      <c r="B656" s="11" t="s">
        <v>947</v>
      </c>
      <c r="C656" s="11" t="s">
        <v>230</v>
      </c>
      <c r="D656" s="10" t="s">
        <v>65</v>
      </c>
      <c r="E656" s="10" t="s">
        <v>59</v>
      </c>
      <c r="F656" s="10">
        <f t="shared" si="40"/>
        <v>17</v>
      </c>
      <c r="G656" s="10" t="str">
        <f t="shared" si="41"/>
        <v>PEM</v>
      </c>
      <c r="H656" s="10">
        <f t="shared" si="42"/>
        <v>3.75</v>
      </c>
      <c r="I656" s="10">
        <f t="shared" si="43"/>
        <v>63.75</v>
      </c>
    </row>
    <row r="657" spans="1:9" x14ac:dyDescent="0.25">
      <c r="A657" s="11">
        <v>44252</v>
      </c>
      <c r="B657" s="11" t="s">
        <v>948</v>
      </c>
      <c r="C657" s="11" t="s">
        <v>270</v>
      </c>
      <c r="D657" s="10" t="s">
        <v>65</v>
      </c>
      <c r="E657" s="10" t="s">
        <v>24</v>
      </c>
      <c r="F657" s="10">
        <f t="shared" si="40"/>
        <v>56</v>
      </c>
      <c r="G657" s="10" t="str">
        <f t="shared" si="41"/>
        <v>PEX</v>
      </c>
      <c r="H657" s="10">
        <f t="shared" si="42"/>
        <v>4.25</v>
      </c>
      <c r="I657" s="10">
        <f t="shared" si="43"/>
        <v>238</v>
      </c>
    </row>
    <row r="658" spans="1:9" x14ac:dyDescent="0.25">
      <c r="A658" s="11">
        <v>44252</v>
      </c>
      <c r="B658" s="11" t="s">
        <v>949</v>
      </c>
      <c r="C658" s="11" t="s">
        <v>160</v>
      </c>
      <c r="D658" s="10" t="s">
        <v>65</v>
      </c>
      <c r="E658" s="10" t="s">
        <v>46</v>
      </c>
      <c r="F658" s="10">
        <f t="shared" si="40"/>
        <v>90</v>
      </c>
      <c r="G658" s="10" t="str">
        <f t="shared" si="41"/>
        <v>PEX</v>
      </c>
      <c r="H658" s="10">
        <f t="shared" si="42"/>
        <v>4.25</v>
      </c>
      <c r="I658" s="10">
        <f t="shared" si="43"/>
        <v>382.5</v>
      </c>
    </row>
    <row r="659" spans="1:9" x14ac:dyDescent="0.25">
      <c r="A659" s="11">
        <v>44252</v>
      </c>
      <c r="B659" s="11" t="s">
        <v>950</v>
      </c>
      <c r="C659" s="11" t="s">
        <v>232</v>
      </c>
      <c r="D659" s="10" t="s">
        <v>66</v>
      </c>
      <c r="E659" s="10" t="s">
        <v>11</v>
      </c>
      <c r="F659" s="10">
        <f t="shared" si="40"/>
        <v>32</v>
      </c>
      <c r="G659" s="10" t="str">
        <f t="shared" si="41"/>
        <v>PEM</v>
      </c>
      <c r="H659" s="10">
        <f t="shared" si="42"/>
        <v>3.75</v>
      </c>
      <c r="I659" s="10">
        <f t="shared" si="43"/>
        <v>120</v>
      </c>
    </row>
    <row r="660" spans="1:9" x14ac:dyDescent="0.25">
      <c r="A660" s="11">
        <v>44253</v>
      </c>
      <c r="B660" s="11" t="s">
        <v>951</v>
      </c>
      <c r="C660" s="11" t="s">
        <v>227</v>
      </c>
      <c r="D660" s="10" t="s">
        <v>65</v>
      </c>
      <c r="E660" s="10" t="s">
        <v>49</v>
      </c>
      <c r="F660" s="10">
        <f t="shared" si="40"/>
        <v>67</v>
      </c>
      <c r="G660" s="10" t="str">
        <f t="shared" si="41"/>
        <v>PEX</v>
      </c>
      <c r="H660" s="10">
        <f t="shared" si="42"/>
        <v>4.25</v>
      </c>
      <c r="I660" s="10">
        <f t="shared" si="43"/>
        <v>284.75</v>
      </c>
    </row>
    <row r="661" spans="1:9" x14ac:dyDescent="0.25">
      <c r="A661" s="11">
        <v>44253</v>
      </c>
      <c r="B661" s="11" t="s">
        <v>952</v>
      </c>
      <c r="C661" s="11" t="s">
        <v>250</v>
      </c>
      <c r="D661" s="10" t="s">
        <v>66</v>
      </c>
      <c r="E661" s="10" t="s">
        <v>45</v>
      </c>
      <c r="F661" s="10">
        <f t="shared" si="40"/>
        <v>100</v>
      </c>
      <c r="G661" s="10" t="str">
        <f t="shared" si="41"/>
        <v>PET</v>
      </c>
      <c r="H661" s="10">
        <f t="shared" si="42"/>
        <v>4.8499999999999996</v>
      </c>
      <c r="I661" s="10">
        <f t="shared" si="43"/>
        <v>484.99999999999994</v>
      </c>
    </row>
    <row r="662" spans="1:9" x14ac:dyDescent="0.25">
      <c r="A662" s="11">
        <v>44253</v>
      </c>
      <c r="B662" s="11" t="s">
        <v>953</v>
      </c>
      <c r="C662" s="11" t="s">
        <v>132</v>
      </c>
      <c r="D662" s="10" t="s">
        <v>66</v>
      </c>
      <c r="E662" s="10" t="s">
        <v>41</v>
      </c>
      <c r="F662" s="10">
        <f t="shared" si="40"/>
        <v>77</v>
      </c>
      <c r="G662" s="10" t="str">
        <f t="shared" si="41"/>
        <v>PEX</v>
      </c>
      <c r="H662" s="10">
        <f t="shared" si="42"/>
        <v>4.25</v>
      </c>
      <c r="I662" s="10">
        <f t="shared" si="43"/>
        <v>327.25</v>
      </c>
    </row>
    <row r="663" spans="1:9" x14ac:dyDescent="0.25">
      <c r="A663" s="11">
        <v>44253</v>
      </c>
      <c r="B663" s="11" t="s">
        <v>954</v>
      </c>
      <c r="C663" s="11" t="s">
        <v>290</v>
      </c>
      <c r="D663" s="10" t="s">
        <v>65</v>
      </c>
      <c r="E663" s="10" t="s">
        <v>15</v>
      </c>
      <c r="F663" s="10">
        <f t="shared" si="40"/>
        <v>39</v>
      </c>
      <c r="G663" s="10" t="str">
        <f t="shared" si="41"/>
        <v>PEM</v>
      </c>
      <c r="H663" s="10">
        <f t="shared" si="42"/>
        <v>3.75</v>
      </c>
      <c r="I663" s="10">
        <f t="shared" si="43"/>
        <v>146.25</v>
      </c>
    </row>
    <row r="664" spans="1:9" x14ac:dyDescent="0.25">
      <c r="A664" s="11">
        <v>44253</v>
      </c>
      <c r="B664" s="11" t="s">
        <v>955</v>
      </c>
      <c r="C664" s="11" t="s">
        <v>186</v>
      </c>
      <c r="D664" s="10" t="s">
        <v>67</v>
      </c>
      <c r="E664" s="10" t="s">
        <v>51</v>
      </c>
      <c r="F664" s="10">
        <f t="shared" si="40"/>
        <v>59</v>
      </c>
      <c r="G664" s="10" t="str">
        <f t="shared" si="41"/>
        <v>PEX</v>
      </c>
      <c r="H664" s="10">
        <f t="shared" si="42"/>
        <v>4.25</v>
      </c>
      <c r="I664" s="10">
        <f t="shared" si="43"/>
        <v>250.75</v>
      </c>
    </row>
    <row r="665" spans="1:9" x14ac:dyDescent="0.25">
      <c r="A665" s="11">
        <v>44253</v>
      </c>
      <c r="B665" s="11" t="s">
        <v>956</v>
      </c>
      <c r="C665" s="11" t="s">
        <v>277</v>
      </c>
      <c r="D665" s="10" t="s">
        <v>65</v>
      </c>
      <c r="E665" s="10" t="s">
        <v>0</v>
      </c>
      <c r="F665" s="10">
        <f t="shared" si="40"/>
        <v>4</v>
      </c>
      <c r="G665" s="10" t="str">
        <f t="shared" si="41"/>
        <v>PEM</v>
      </c>
      <c r="H665" s="10">
        <f t="shared" si="42"/>
        <v>3.75</v>
      </c>
      <c r="I665" s="10">
        <f t="shared" si="43"/>
        <v>15</v>
      </c>
    </row>
    <row r="666" spans="1:9" x14ac:dyDescent="0.25">
      <c r="A666" s="11">
        <v>44253</v>
      </c>
      <c r="B666" s="11" t="s">
        <v>957</v>
      </c>
      <c r="C666" s="11" t="s">
        <v>114</v>
      </c>
      <c r="D666" s="10" t="s">
        <v>66</v>
      </c>
      <c r="E666" s="10" t="s">
        <v>13</v>
      </c>
      <c r="F666" s="10">
        <f t="shared" si="40"/>
        <v>38</v>
      </c>
      <c r="G666" s="10" t="str">
        <f t="shared" si="41"/>
        <v>PEM</v>
      </c>
      <c r="H666" s="10">
        <f t="shared" si="42"/>
        <v>3.75</v>
      </c>
      <c r="I666" s="10">
        <f t="shared" si="43"/>
        <v>142.5</v>
      </c>
    </row>
    <row r="667" spans="1:9" x14ac:dyDescent="0.25">
      <c r="A667" s="11">
        <v>44253</v>
      </c>
      <c r="B667" s="11" t="s">
        <v>958</v>
      </c>
      <c r="C667" s="11" t="s">
        <v>244</v>
      </c>
      <c r="D667" s="10" t="s">
        <v>66</v>
      </c>
      <c r="E667" s="10" t="s">
        <v>13</v>
      </c>
      <c r="F667" s="10">
        <f t="shared" si="40"/>
        <v>38</v>
      </c>
      <c r="G667" s="10" t="str">
        <f t="shared" si="41"/>
        <v>PEM</v>
      </c>
      <c r="H667" s="10">
        <f t="shared" si="42"/>
        <v>3.75</v>
      </c>
      <c r="I667" s="10">
        <f t="shared" si="43"/>
        <v>142.5</v>
      </c>
    </row>
    <row r="668" spans="1:9" x14ac:dyDescent="0.25">
      <c r="A668" s="11">
        <v>44253</v>
      </c>
      <c r="B668" s="11" t="s">
        <v>959</v>
      </c>
      <c r="C668" s="11" t="s">
        <v>120</v>
      </c>
      <c r="D668" s="10" t="s">
        <v>67</v>
      </c>
      <c r="E668" s="10" t="s">
        <v>51</v>
      </c>
      <c r="F668" s="10">
        <f t="shared" si="40"/>
        <v>59</v>
      </c>
      <c r="G668" s="10" t="str">
        <f t="shared" si="41"/>
        <v>PEX</v>
      </c>
      <c r="H668" s="10">
        <f t="shared" si="42"/>
        <v>4.25</v>
      </c>
      <c r="I668" s="10">
        <f t="shared" si="43"/>
        <v>250.75</v>
      </c>
    </row>
    <row r="669" spans="1:9" x14ac:dyDescent="0.25">
      <c r="A669" s="11">
        <v>44253</v>
      </c>
      <c r="B669" s="11" t="s">
        <v>960</v>
      </c>
      <c r="C669" s="11" t="s">
        <v>141</v>
      </c>
      <c r="D669" s="10" t="s">
        <v>66</v>
      </c>
      <c r="E669" s="10" t="s">
        <v>39</v>
      </c>
      <c r="F669" s="10">
        <f t="shared" si="40"/>
        <v>91</v>
      </c>
      <c r="G669" s="10" t="str">
        <f t="shared" si="41"/>
        <v>PEX</v>
      </c>
      <c r="H669" s="10">
        <f t="shared" si="42"/>
        <v>4.25</v>
      </c>
      <c r="I669" s="10">
        <f t="shared" si="43"/>
        <v>386.75</v>
      </c>
    </row>
    <row r="670" spans="1:9" x14ac:dyDescent="0.25">
      <c r="A670" s="11">
        <v>44254</v>
      </c>
      <c r="B670" s="11" t="s">
        <v>961</v>
      </c>
      <c r="C670" s="11" t="s">
        <v>188</v>
      </c>
      <c r="D670" s="10" t="s">
        <v>66</v>
      </c>
      <c r="E670" s="10" t="s">
        <v>10</v>
      </c>
      <c r="F670" s="10">
        <f t="shared" si="40"/>
        <v>27</v>
      </c>
      <c r="G670" s="10" t="str">
        <f t="shared" si="41"/>
        <v>PEM</v>
      </c>
      <c r="H670" s="10">
        <f t="shared" si="42"/>
        <v>3.75</v>
      </c>
      <c r="I670" s="10">
        <f t="shared" si="43"/>
        <v>101.25</v>
      </c>
    </row>
    <row r="671" spans="1:9" x14ac:dyDescent="0.25">
      <c r="A671" s="11">
        <v>44254</v>
      </c>
      <c r="B671" s="11" t="s">
        <v>962</v>
      </c>
      <c r="C671" s="11" t="s">
        <v>182</v>
      </c>
      <c r="D671" s="10" t="s">
        <v>66</v>
      </c>
      <c r="E671" s="10" t="s">
        <v>6</v>
      </c>
      <c r="F671" s="10">
        <f t="shared" si="40"/>
        <v>12</v>
      </c>
      <c r="G671" s="10" t="str">
        <f t="shared" si="41"/>
        <v>PEM</v>
      </c>
      <c r="H671" s="10">
        <f t="shared" si="42"/>
        <v>3.75</v>
      </c>
      <c r="I671" s="10">
        <f t="shared" si="43"/>
        <v>45</v>
      </c>
    </row>
    <row r="672" spans="1:9" x14ac:dyDescent="0.25">
      <c r="A672" s="11">
        <v>44254</v>
      </c>
      <c r="B672" s="11" t="s">
        <v>963</v>
      </c>
      <c r="C672" s="11" t="s">
        <v>247</v>
      </c>
      <c r="D672" s="10" t="s">
        <v>66</v>
      </c>
      <c r="E672" s="10" t="s">
        <v>61</v>
      </c>
      <c r="F672" s="10">
        <f t="shared" si="40"/>
        <v>10</v>
      </c>
      <c r="G672" s="10" t="str">
        <f t="shared" si="41"/>
        <v>PEM</v>
      </c>
      <c r="H672" s="10">
        <f t="shared" si="42"/>
        <v>3.75</v>
      </c>
      <c r="I672" s="10">
        <f t="shared" si="43"/>
        <v>37.5</v>
      </c>
    </row>
    <row r="673" spans="1:9" x14ac:dyDescent="0.25">
      <c r="A673" s="11">
        <v>44254</v>
      </c>
      <c r="B673" s="11" t="s">
        <v>964</v>
      </c>
      <c r="C673" s="11" t="s">
        <v>258</v>
      </c>
      <c r="D673" s="10" t="s">
        <v>65</v>
      </c>
      <c r="E673" s="10" t="s">
        <v>32</v>
      </c>
      <c r="F673" s="10">
        <f t="shared" si="40"/>
        <v>91</v>
      </c>
      <c r="G673" s="10" t="str">
        <f t="shared" si="41"/>
        <v>PEX</v>
      </c>
      <c r="H673" s="10">
        <f t="shared" si="42"/>
        <v>4.25</v>
      </c>
      <c r="I673" s="10">
        <f t="shared" si="43"/>
        <v>386.75</v>
      </c>
    </row>
    <row r="674" spans="1:9" x14ac:dyDescent="0.25">
      <c r="A674" s="11">
        <v>44254</v>
      </c>
      <c r="B674" s="11" t="s">
        <v>965</v>
      </c>
      <c r="C674" s="11" t="s">
        <v>219</v>
      </c>
      <c r="D674" s="10" t="s">
        <v>67</v>
      </c>
      <c r="E674" s="10" t="s">
        <v>54</v>
      </c>
      <c r="F674" s="10">
        <f t="shared" si="40"/>
        <v>32</v>
      </c>
      <c r="G674" s="10" t="str">
        <f t="shared" si="41"/>
        <v>PEM</v>
      </c>
      <c r="H674" s="10">
        <f t="shared" si="42"/>
        <v>3.75</v>
      </c>
      <c r="I674" s="10">
        <f t="shared" si="43"/>
        <v>120</v>
      </c>
    </row>
    <row r="675" spans="1:9" x14ac:dyDescent="0.25">
      <c r="A675" s="11">
        <v>44254</v>
      </c>
      <c r="B675" s="11" t="s">
        <v>966</v>
      </c>
      <c r="C675" s="11" t="s">
        <v>90</v>
      </c>
      <c r="D675" s="10" t="s">
        <v>66</v>
      </c>
      <c r="E675" s="10" t="s">
        <v>0</v>
      </c>
      <c r="F675" s="10">
        <f t="shared" si="40"/>
        <v>4</v>
      </c>
      <c r="G675" s="10" t="str">
        <f t="shared" si="41"/>
        <v>PEM</v>
      </c>
      <c r="H675" s="10">
        <f t="shared" si="42"/>
        <v>3.75</v>
      </c>
      <c r="I675" s="10">
        <f t="shared" si="43"/>
        <v>15</v>
      </c>
    </row>
    <row r="676" spans="1:9" x14ac:dyDescent="0.25">
      <c r="A676" s="11">
        <v>44254</v>
      </c>
      <c r="B676" s="11" t="s">
        <v>967</v>
      </c>
      <c r="C676" s="11" t="s">
        <v>78</v>
      </c>
      <c r="D676" s="10" t="s">
        <v>67</v>
      </c>
      <c r="E676" s="10" t="s">
        <v>7</v>
      </c>
      <c r="F676" s="10">
        <f t="shared" si="40"/>
        <v>18</v>
      </c>
      <c r="G676" s="10" t="str">
        <f t="shared" si="41"/>
        <v>PEM</v>
      </c>
      <c r="H676" s="10">
        <f t="shared" si="42"/>
        <v>3.75</v>
      </c>
      <c r="I676" s="10">
        <f t="shared" si="43"/>
        <v>67.5</v>
      </c>
    </row>
    <row r="677" spans="1:9" x14ac:dyDescent="0.25">
      <c r="A677" s="11">
        <v>44254</v>
      </c>
      <c r="B677" s="11" t="s">
        <v>968</v>
      </c>
      <c r="C677" s="11" t="s">
        <v>254</v>
      </c>
      <c r="D677" s="10" t="s">
        <v>66</v>
      </c>
      <c r="E677" s="10" t="s">
        <v>41</v>
      </c>
      <c r="F677" s="10">
        <f t="shared" si="40"/>
        <v>77</v>
      </c>
      <c r="G677" s="10" t="str">
        <f t="shared" si="41"/>
        <v>PEX</v>
      </c>
      <c r="H677" s="10">
        <f t="shared" si="42"/>
        <v>4.25</v>
      </c>
      <c r="I677" s="10">
        <f t="shared" si="43"/>
        <v>327.25</v>
      </c>
    </row>
    <row r="678" spans="1:9" x14ac:dyDescent="0.25">
      <c r="A678" s="11">
        <v>44254</v>
      </c>
      <c r="B678" s="11" t="s">
        <v>969</v>
      </c>
      <c r="C678" s="11" t="s">
        <v>81</v>
      </c>
      <c r="D678" s="10" t="s">
        <v>65</v>
      </c>
      <c r="E678" s="10" t="s">
        <v>47</v>
      </c>
      <c r="F678" s="10">
        <f t="shared" si="40"/>
        <v>94</v>
      </c>
      <c r="G678" s="10" t="str">
        <f t="shared" si="41"/>
        <v>PEX</v>
      </c>
      <c r="H678" s="10">
        <f t="shared" si="42"/>
        <v>4.25</v>
      </c>
      <c r="I678" s="10">
        <f t="shared" si="43"/>
        <v>399.5</v>
      </c>
    </row>
    <row r="679" spans="1:9" x14ac:dyDescent="0.25">
      <c r="A679" s="11">
        <v>44254</v>
      </c>
      <c r="B679" s="11" t="s">
        <v>970</v>
      </c>
      <c r="C679" s="11" t="s">
        <v>272</v>
      </c>
      <c r="D679" s="10" t="s">
        <v>66</v>
      </c>
      <c r="E679" s="10" t="s">
        <v>3</v>
      </c>
      <c r="F679" s="10">
        <f t="shared" si="40"/>
        <v>11</v>
      </c>
      <c r="G679" s="10" t="str">
        <f t="shared" si="41"/>
        <v>PEM</v>
      </c>
      <c r="H679" s="10">
        <f t="shared" si="42"/>
        <v>3.75</v>
      </c>
      <c r="I679" s="10">
        <f t="shared" si="43"/>
        <v>41.25</v>
      </c>
    </row>
    <row r="680" spans="1:9" x14ac:dyDescent="0.25">
      <c r="A680" s="11">
        <v>44254</v>
      </c>
      <c r="B680" s="11" t="s">
        <v>971</v>
      </c>
      <c r="C680" s="11" t="s">
        <v>131</v>
      </c>
      <c r="D680" s="10" t="s">
        <v>65</v>
      </c>
      <c r="E680" s="10" t="s">
        <v>53</v>
      </c>
      <c r="F680" s="10">
        <f t="shared" si="40"/>
        <v>45</v>
      </c>
      <c r="G680" s="10" t="str">
        <f t="shared" si="41"/>
        <v>PEM</v>
      </c>
      <c r="H680" s="10">
        <f t="shared" si="42"/>
        <v>3.75</v>
      </c>
      <c r="I680" s="10">
        <f t="shared" si="43"/>
        <v>168.75</v>
      </c>
    </row>
    <row r="681" spans="1:9" x14ac:dyDescent="0.25">
      <c r="A681" s="11">
        <v>44254</v>
      </c>
      <c r="B681" s="11" t="s">
        <v>972</v>
      </c>
      <c r="C681" s="11" t="s">
        <v>255</v>
      </c>
      <c r="D681" s="10" t="s">
        <v>65</v>
      </c>
      <c r="E681" s="10" t="s">
        <v>12</v>
      </c>
      <c r="F681" s="10">
        <f t="shared" si="40"/>
        <v>38</v>
      </c>
      <c r="G681" s="10" t="str">
        <f t="shared" si="41"/>
        <v>PEM</v>
      </c>
      <c r="H681" s="10">
        <f t="shared" si="42"/>
        <v>3.75</v>
      </c>
      <c r="I681" s="10">
        <f t="shared" si="43"/>
        <v>142.5</v>
      </c>
    </row>
    <row r="682" spans="1:9" x14ac:dyDescent="0.25">
      <c r="A682" s="11">
        <v>44254</v>
      </c>
      <c r="B682" s="11" t="s">
        <v>973</v>
      </c>
      <c r="C682" s="11" t="s">
        <v>104</v>
      </c>
      <c r="D682" s="10" t="s">
        <v>65</v>
      </c>
      <c r="E682" s="10" t="s">
        <v>38</v>
      </c>
      <c r="F682" s="10">
        <f t="shared" si="40"/>
        <v>90</v>
      </c>
      <c r="G682" s="10" t="str">
        <f t="shared" si="41"/>
        <v>PEX</v>
      </c>
      <c r="H682" s="10">
        <f t="shared" si="42"/>
        <v>4.25</v>
      </c>
      <c r="I682" s="10">
        <f t="shared" si="43"/>
        <v>382.5</v>
      </c>
    </row>
    <row r="683" spans="1:9" x14ac:dyDescent="0.25">
      <c r="A683" s="11">
        <v>44254</v>
      </c>
      <c r="B683" s="11" t="s">
        <v>974</v>
      </c>
      <c r="C683" s="11" t="s">
        <v>239</v>
      </c>
      <c r="D683" s="10" t="s">
        <v>66</v>
      </c>
      <c r="E683" s="10" t="s">
        <v>29</v>
      </c>
      <c r="F683" s="10">
        <f t="shared" si="40"/>
        <v>70</v>
      </c>
      <c r="G683" s="10" t="str">
        <f t="shared" si="41"/>
        <v>PEX</v>
      </c>
      <c r="H683" s="10">
        <f t="shared" si="42"/>
        <v>4.25</v>
      </c>
      <c r="I683" s="10">
        <f t="shared" si="43"/>
        <v>297.5</v>
      </c>
    </row>
    <row r="684" spans="1:9" x14ac:dyDescent="0.25">
      <c r="A684" s="11">
        <v>44255</v>
      </c>
      <c r="B684" s="11" t="s">
        <v>975</v>
      </c>
      <c r="C684" s="11" t="s">
        <v>77</v>
      </c>
      <c r="D684" s="10" t="s">
        <v>66</v>
      </c>
      <c r="E684" s="10" t="s">
        <v>44</v>
      </c>
      <c r="F684" s="10">
        <f t="shared" si="40"/>
        <v>104</v>
      </c>
      <c r="G684" s="10" t="str">
        <f t="shared" si="41"/>
        <v>PET</v>
      </c>
      <c r="H684" s="10">
        <f t="shared" si="42"/>
        <v>4.8499999999999996</v>
      </c>
      <c r="I684" s="10">
        <f t="shared" si="43"/>
        <v>504.4</v>
      </c>
    </row>
    <row r="685" spans="1:9" x14ac:dyDescent="0.25">
      <c r="A685" s="11">
        <v>44255</v>
      </c>
      <c r="B685" s="11" t="s">
        <v>976</v>
      </c>
      <c r="C685" s="11" t="s">
        <v>129</v>
      </c>
      <c r="D685" s="10" t="s">
        <v>66</v>
      </c>
      <c r="E685" s="10" t="s">
        <v>9</v>
      </c>
      <c r="F685" s="10">
        <f t="shared" si="40"/>
        <v>35</v>
      </c>
      <c r="G685" s="10" t="str">
        <f t="shared" si="41"/>
        <v>PEM</v>
      </c>
      <c r="H685" s="10">
        <f t="shared" si="42"/>
        <v>3.75</v>
      </c>
      <c r="I685" s="10">
        <f t="shared" si="43"/>
        <v>131.25</v>
      </c>
    </row>
    <row r="686" spans="1:9" x14ac:dyDescent="0.25">
      <c r="A686" s="11">
        <v>44255</v>
      </c>
      <c r="B686" s="11" t="s">
        <v>977</v>
      </c>
      <c r="C686" s="11" t="s">
        <v>250</v>
      </c>
      <c r="D686" s="10" t="s">
        <v>66</v>
      </c>
      <c r="E686" s="10" t="s">
        <v>44</v>
      </c>
      <c r="F686" s="10">
        <f t="shared" si="40"/>
        <v>104</v>
      </c>
      <c r="G686" s="10" t="str">
        <f t="shared" si="41"/>
        <v>PET</v>
      </c>
      <c r="H686" s="10">
        <f t="shared" si="42"/>
        <v>4.8499999999999996</v>
      </c>
      <c r="I686" s="10">
        <f t="shared" si="43"/>
        <v>504.4</v>
      </c>
    </row>
    <row r="687" spans="1:9" x14ac:dyDescent="0.25">
      <c r="A687" s="11">
        <v>44255</v>
      </c>
      <c r="B687" s="11" t="s">
        <v>978</v>
      </c>
      <c r="C687" s="11" t="s">
        <v>265</v>
      </c>
      <c r="D687" s="10" t="s">
        <v>65</v>
      </c>
      <c r="E687" s="10" t="s">
        <v>38</v>
      </c>
      <c r="F687" s="10">
        <f t="shared" si="40"/>
        <v>90</v>
      </c>
      <c r="G687" s="10" t="str">
        <f t="shared" si="41"/>
        <v>PEX</v>
      </c>
      <c r="H687" s="10">
        <f t="shared" si="42"/>
        <v>4.25</v>
      </c>
      <c r="I687" s="10">
        <f t="shared" si="43"/>
        <v>382.5</v>
      </c>
    </row>
    <row r="688" spans="1:9" x14ac:dyDescent="0.25">
      <c r="A688" s="11">
        <v>44255</v>
      </c>
      <c r="B688" s="11" t="s">
        <v>979</v>
      </c>
      <c r="C688" s="11" t="s">
        <v>94</v>
      </c>
      <c r="D688" s="10" t="s">
        <v>66</v>
      </c>
      <c r="E688" s="10" t="s">
        <v>5</v>
      </c>
      <c r="F688" s="10">
        <f t="shared" si="40"/>
        <v>6</v>
      </c>
      <c r="G688" s="10" t="str">
        <f t="shared" si="41"/>
        <v>PEM</v>
      </c>
      <c r="H688" s="10">
        <f t="shared" si="42"/>
        <v>3.75</v>
      </c>
      <c r="I688" s="10">
        <f t="shared" si="43"/>
        <v>22.5</v>
      </c>
    </row>
    <row r="689" spans="1:9" x14ac:dyDescent="0.25">
      <c r="A689" s="11">
        <v>44255</v>
      </c>
      <c r="B689" s="11" t="s">
        <v>980</v>
      </c>
      <c r="C689" s="11" t="s">
        <v>75</v>
      </c>
      <c r="D689" s="10" t="s">
        <v>65</v>
      </c>
      <c r="E689" s="10" t="s">
        <v>8</v>
      </c>
      <c r="F689" s="10">
        <f t="shared" si="40"/>
        <v>22</v>
      </c>
      <c r="G689" s="10" t="str">
        <f t="shared" si="41"/>
        <v>PEM</v>
      </c>
      <c r="H689" s="10">
        <f t="shared" si="42"/>
        <v>3.75</v>
      </c>
      <c r="I689" s="10">
        <f t="shared" si="43"/>
        <v>82.5</v>
      </c>
    </row>
    <row r="690" spans="1:9" x14ac:dyDescent="0.25">
      <c r="A690" s="11">
        <v>44255</v>
      </c>
      <c r="B690" s="11" t="s">
        <v>981</v>
      </c>
      <c r="C690" s="11" t="s">
        <v>230</v>
      </c>
      <c r="D690" s="10" t="s">
        <v>65</v>
      </c>
      <c r="E690" s="10" t="s">
        <v>13</v>
      </c>
      <c r="F690" s="10">
        <f t="shared" si="40"/>
        <v>38</v>
      </c>
      <c r="G690" s="10" t="str">
        <f t="shared" si="41"/>
        <v>PEM</v>
      </c>
      <c r="H690" s="10">
        <f t="shared" si="42"/>
        <v>3.75</v>
      </c>
      <c r="I690" s="10">
        <f t="shared" si="43"/>
        <v>142.5</v>
      </c>
    </row>
    <row r="691" spans="1:9" x14ac:dyDescent="0.25">
      <c r="A691" s="11">
        <v>44256</v>
      </c>
      <c r="B691" s="11" t="s">
        <v>982</v>
      </c>
      <c r="C691" s="11" t="s">
        <v>227</v>
      </c>
      <c r="D691" s="10" t="s">
        <v>65</v>
      </c>
      <c r="E691" s="10" t="s">
        <v>5</v>
      </c>
      <c r="F691" s="10">
        <f t="shared" si="40"/>
        <v>6</v>
      </c>
      <c r="G691" s="10" t="str">
        <f t="shared" si="41"/>
        <v>PEM</v>
      </c>
      <c r="H691" s="10">
        <f t="shared" si="42"/>
        <v>3.75</v>
      </c>
      <c r="I691" s="10">
        <f t="shared" si="43"/>
        <v>22.5</v>
      </c>
    </row>
    <row r="692" spans="1:9" x14ac:dyDescent="0.25">
      <c r="A692" s="11">
        <v>44256</v>
      </c>
      <c r="B692" s="11" t="s">
        <v>983</v>
      </c>
      <c r="C692" s="11" t="s">
        <v>252</v>
      </c>
      <c r="D692" s="10" t="s">
        <v>65</v>
      </c>
      <c r="E692" s="10" t="s">
        <v>0</v>
      </c>
      <c r="F692" s="10">
        <f t="shared" si="40"/>
        <v>4</v>
      </c>
      <c r="G692" s="10" t="str">
        <f t="shared" si="41"/>
        <v>PEM</v>
      </c>
      <c r="H692" s="10">
        <f t="shared" si="42"/>
        <v>3.75</v>
      </c>
      <c r="I692" s="10">
        <f t="shared" si="43"/>
        <v>15</v>
      </c>
    </row>
    <row r="693" spans="1:9" x14ac:dyDescent="0.25">
      <c r="A693" s="11">
        <v>44256</v>
      </c>
      <c r="B693" s="11" t="s">
        <v>984</v>
      </c>
      <c r="C693" s="11" t="s">
        <v>179</v>
      </c>
      <c r="D693" s="10" t="s">
        <v>66</v>
      </c>
      <c r="E693" s="10" t="s">
        <v>11</v>
      </c>
      <c r="F693" s="10">
        <f t="shared" si="40"/>
        <v>32</v>
      </c>
      <c r="G693" s="10" t="str">
        <f t="shared" si="41"/>
        <v>PEM</v>
      </c>
      <c r="H693" s="10">
        <f t="shared" si="42"/>
        <v>3.75</v>
      </c>
      <c r="I693" s="10">
        <f t="shared" si="43"/>
        <v>120</v>
      </c>
    </row>
    <row r="694" spans="1:9" x14ac:dyDescent="0.25">
      <c r="A694" s="11">
        <v>44256</v>
      </c>
      <c r="B694" s="11" t="s">
        <v>985</v>
      </c>
      <c r="C694" s="11" t="s">
        <v>189</v>
      </c>
      <c r="D694" s="10" t="s">
        <v>66</v>
      </c>
      <c r="E694" s="10" t="s">
        <v>11</v>
      </c>
      <c r="F694" s="10">
        <f t="shared" si="40"/>
        <v>32</v>
      </c>
      <c r="G694" s="10" t="str">
        <f t="shared" si="41"/>
        <v>PEM</v>
      </c>
      <c r="H694" s="10">
        <f t="shared" si="42"/>
        <v>3.75</v>
      </c>
      <c r="I694" s="10">
        <f t="shared" si="43"/>
        <v>120</v>
      </c>
    </row>
    <row r="695" spans="1:9" x14ac:dyDescent="0.25">
      <c r="A695" s="11">
        <v>44256</v>
      </c>
      <c r="B695" s="11" t="s">
        <v>986</v>
      </c>
      <c r="C695" s="11" t="s">
        <v>168</v>
      </c>
      <c r="D695" s="10" t="s">
        <v>66</v>
      </c>
      <c r="E695" s="10" t="s">
        <v>40</v>
      </c>
      <c r="F695" s="10">
        <f t="shared" si="40"/>
        <v>91</v>
      </c>
      <c r="G695" s="10" t="str">
        <f t="shared" si="41"/>
        <v>PEX</v>
      </c>
      <c r="H695" s="10">
        <f t="shared" si="42"/>
        <v>4.25</v>
      </c>
      <c r="I695" s="10">
        <f t="shared" si="43"/>
        <v>386.75</v>
      </c>
    </row>
    <row r="696" spans="1:9" x14ac:dyDescent="0.25">
      <c r="A696" s="11">
        <v>44256</v>
      </c>
      <c r="B696" s="11" t="s">
        <v>987</v>
      </c>
      <c r="C696" s="11" t="s">
        <v>168</v>
      </c>
      <c r="D696" s="10" t="s">
        <v>66</v>
      </c>
      <c r="E696" s="10" t="s">
        <v>55</v>
      </c>
      <c r="F696" s="10">
        <f t="shared" si="40"/>
        <v>41</v>
      </c>
      <c r="G696" s="10" t="str">
        <f t="shared" si="41"/>
        <v>PEM</v>
      </c>
      <c r="H696" s="10">
        <f t="shared" si="42"/>
        <v>3.75</v>
      </c>
      <c r="I696" s="10">
        <f t="shared" si="43"/>
        <v>153.75</v>
      </c>
    </row>
    <row r="697" spans="1:9" x14ac:dyDescent="0.25">
      <c r="A697" s="11">
        <v>44256</v>
      </c>
      <c r="B697" s="11" t="s">
        <v>988</v>
      </c>
      <c r="C697" s="11" t="s">
        <v>289</v>
      </c>
      <c r="D697" s="10" t="s">
        <v>66</v>
      </c>
      <c r="E697" s="10" t="s">
        <v>35</v>
      </c>
      <c r="F697" s="10">
        <f t="shared" si="40"/>
        <v>90</v>
      </c>
      <c r="G697" s="10" t="str">
        <f t="shared" si="41"/>
        <v>PEX</v>
      </c>
      <c r="H697" s="10">
        <f t="shared" si="42"/>
        <v>4.25</v>
      </c>
      <c r="I697" s="10">
        <f t="shared" si="43"/>
        <v>382.5</v>
      </c>
    </row>
    <row r="698" spans="1:9" x14ac:dyDescent="0.25">
      <c r="A698" s="11">
        <v>44256</v>
      </c>
      <c r="B698" s="11" t="s">
        <v>989</v>
      </c>
      <c r="C698" s="11" t="s">
        <v>93</v>
      </c>
      <c r="D698" s="10" t="s">
        <v>66</v>
      </c>
      <c r="E698" s="10" t="s">
        <v>24</v>
      </c>
      <c r="F698" s="10">
        <f t="shared" si="40"/>
        <v>56</v>
      </c>
      <c r="G698" s="10" t="str">
        <f t="shared" si="41"/>
        <v>PEX</v>
      </c>
      <c r="H698" s="10">
        <f t="shared" si="42"/>
        <v>4.25</v>
      </c>
      <c r="I698" s="10">
        <f t="shared" si="43"/>
        <v>238</v>
      </c>
    </row>
    <row r="699" spans="1:9" x14ac:dyDescent="0.25">
      <c r="A699" s="11">
        <v>44256</v>
      </c>
      <c r="B699" s="11" t="s">
        <v>990</v>
      </c>
      <c r="C699" s="11" t="s">
        <v>113</v>
      </c>
      <c r="D699" s="10" t="s">
        <v>66</v>
      </c>
      <c r="E699" s="10" t="s">
        <v>52</v>
      </c>
      <c r="F699" s="10">
        <f t="shared" si="40"/>
        <v>39</v>
      </c>
      <c r="G699" s="10" t="str">
        <f t="shared" si="41"/>
        <v>PEM</v>
      </c>
      <c r="H699" s="10">
        <f t="shared" si="42"/>
        <v>3.75</v>
      </c>
      <c r="I699" s="10">
        <f t="shared" si="43"/>
        <v>146.25</v>
      </c>
    </row>
    <row r="700" spans="1:9" x14ac:dyDescent="0.25">
      <c r="A700" s="11">
        <v>44256</v>
      </c>
      <c r="B700" s="11" t="s">
        <v>991</v>
      </c>
      <c r="C700" s="11" t="s">
        <v>278</v>
      </c>
      <c r="D700" s="10" t="s">
        <v>65</v>
      </c>
      <c r="E700" s="10" t="s">
        <v>41</v>
      </c>
      <c r="F700" s="10">
        <f t="shared" si="40"/>
        <v>77</v>
      </c>
      <c r="G700" s="10" t="str">
        <f t="shared" si="41"/>
        <v>PEX</v>
      </c>
      <c r="H700" s="10">
        <f t="shared" si="42"/>
        <v>4.25</v>
      </c>
      <c r="I700" s="10">
        <f t="shared" si="43"/>
        <v>327.25</v>
      </c>
    </row>
    <row r="701" spans="1:9" x14ac:dyDescent="0.25">
      <c r="A701" s="11">
        <v>44256</v>
      </c>
      <c r="B701" s="11" t="s">
        <v>992</v>
      </c>
      <c r="C701" s="11" t="s">
        <v>267</v>
      </c>
      <c r="D701" s="10" t="s">
        <v>66</v>
      </c>
      <c r="E701" s="10" t="s">
        <v>36</v>
      </c>
      <c r="F701" s="10">
        <f t="shared" si="40"/>
        <v>96</v>
      </c>
      <c r="G701" s="10" t="str">
        <f t="shared" si="41"/>
        <v>PEX</v>
      </c>
      <c r="H701" s="10">
        <f t="shared" si="42"/>
        <v>4.25</v>
      </c>
      <c r="I701" s="10">
        <f t="shared" si="43"/>
        <v>408</v>
      </c>
    </row>
    <row r="702" spans="1:9" x14ac:dyDescent="0.25">
      <c r="A702" s="11">
        <v>44257</v>
      </c>
      <c r="B702" s="11" t="s">
        <v>993</v>
      </c>
      <c r="C702" s="11" t="s">
        <v>85</v>
      </c>
      <c r="D702" s="10" t="s">
        <v>65</v>
      </c>
      <c r="E702" s="10" t="s">
        <v>28</v>
      </c>
      <c r="F702" s="10">
        <f t="shared" si="40"/>
        <v>73</v>
      </c>
      <c r="G702" s="10" t="str">
        <f t="shared" si="41"/>
        <v>PEX</v>
      </c>
      <c r="H702" s="10">
        <f t="shared" si="42"/>
        <v>4.25</v>
      </c>
      <c r="I702" s="10">
        <f t="shared" si="43"/>
        <v>310.25</v>
      </c>
    </row>
    <row r="703" spans="1:9" x14ac:dyDescent="0.25">
      <c r="A703" s="11">
        <v>44257</v>
      </c>
      <c r="B703" s="11" t="s">
        <v>994</v>
      </c>
      <c r="C703" s="11" t="s">
        <v>167</v>
      </c>
      <c r="D703" s="10" t="s">
        <v>65</v>
      </c>
      <c r="E703" s="10" t="s">
        <v>12</v>
      </c>
      <c r="F703" s="10">
        <f t="shared" si="40"/>
        <v>38</v>
      </c>
      <c r="G703" s="10" t="str">
        <f t="shared" si="41"/>
        <v>PEM</v>
      </c>
      <c r="H703" s="10">
        <f t="shared" si="42"/>
        <v>3.75</v>
      </c>
      <c r="I703" s="10">
        <f t="shared" si="43"/>
        <v>142.5</v>
      </c>
    </row>
    <row r="704" spans="1:9" x14ac:dyDescent="0.25">
      <c r="A704" s="11">
        <v>44257</v>
      </c>
      <c r="B704" s="11" t="s">
        <v>995</v>
      </c>
      <c r="C704" s="11" t="s">
        <v>129</v>
      </c>
      <c r="D704" s="10" t="s">
        <v>66</v>
      </c>
      <c r="E704" s="10" t="s">
        <v>55</v>
      </c>
      <c r="F704" s="10">
        <f t="shared" si="40"/>
        <v>41</v>
      </c>
      <c r="G704" s="10" t="str">
        <f t="shared" si="41"/>
        <v>PEM</v>
      </c>
      <c r="H704" s="10">
        <f t="shared" si="42"/>
        <v>3.75</v>
      </c>
      <c r="I704" s="10">
        <f t="shared" si="43"/>
        <v>153.75</v>
      </c>
    </row>
    <row r="705" spans="1:9" x14ac:dyDescent="0.25">
      <c r="A705" s="11">
        <v>44257</v>
      </c>
      <c r="B705" s="11" t="s">
        <v>996</v>
      </c>
      <c r="C705" s="11" t="s">
        <v>274</v>
      </c>
      <c r="D705" s="10" t="s">
        <v>66</v>
      </c>
      <c r="E705" s="10" t="s">
        <v>38</v>
      </c>
      <c r="F705" s="10">
        <f t="shared" si="40"/>
        <v>90</v>
      </c>
      <c r="G705" s="10" t="str">
        <f t="shared" si="41"/>
        <v>PEX</v>
      </c>
      <c r="H705" s="10">
        <f t="shared" si="42"/>
        <v>4.25</v>
      </c>
      <c r="I705" s="10">
        <f t="shared" si="43"/>
        <v>382.5</v>
      </c>
    </row>
    <row r="706" spans="1:9" x14ac:dyDescent="0.25">
      <c r="A706" s="11">
        <v>44257</v>
      </c>
      <c r="B706" s="11" t="s">
        <v>997</v>
      </c>
      <c r="C706" s="11" t="s">
        <v>223</v>
      </c>
      <c r="D706" s="10" t="s">
        <v>66</v>
      </c>
      <c r="E706" s="10" t="s">
        <v>54</v>
      </c>
      <c r="F706" s="10">
        <f t="shared" si="40"/>
        <v>32</v>
      </c>
      <c r="G706" s="10" t="str">
        <f t="shared" si="41"/>
        <v>PEM</v>
      </c>
      <c r="H706" s="10">
        <f t="shared" si="42"/>
        <v>3.75</v>
      </c>
      <c r="I706" s="10">
        <f t="shared" si="43"/>
        <v>120</v>
      </c>
    </row>
    <row r="707" spans="1:9" x14ac:dyDescent="0.25">
      <c r="A707" s="11">
        <v>44257</v>
      </c>
      <c r="B707" s="11" t="s">
        <v>998</v>
      </c>
      <c r="C707" s="11" t="s">
        <v>97</v>
      </c>
      <c r="D707" s="10" t="s">
        <v>66</v>
      </c>
      <c r="E707" s="10" t="s">
        <v>44</v>
      </c>
      <c r="F707" s="10">
        <f t="shared" si="40"/>
        <v>104</v>
      </c>
      <c r="G707" s="10" t="str">
        <f t="shared" si="41"/>
        <v>PET</v>
      </c>
      <c r="H707" s="10">
        <f t="shared" si="42"/>
        <v>4.8499999999999996</v>
      </c>
      <c r="I707" s="10">
        <f t="shared" si="43"/>
        <v>504.4</v>
      </c>
    </row>
    <row r="708" spans="1:9" x14ac:dyDescent="0.25">
      <c r="A708" s="11">
        <v>44257</v>
      </c>
      <c r="B708" s="11" t="s">
        <v>999</v>
      </c>
      <c r="C708" s="11" t="s">
        <v>158</v>
      </c>
      <c r="D708" s="10" t="s">
        <v>66</v>
      </c>
      <c r="E708" s="10" t="s">
        <v>61</v>
      </c>
      <c r="F708" s="10">
        <f t="shared" ref="F708:F771" si="44">IF(E708="Sainte-Clotilde",6,INDEX(Matrice_KM,MATCH(E708,liste_communes,0),MATCH("Sainte-Clotilde",liste_communes,0)))</f>
        <v>10</v>
      </c>
      <c r="G708" s="10" t="str">
        <f t="shared" si="41"/>
        <v>PEM</v>
      </c>
      <c r="H708" s="10">
        <f t="shared" si="42"/>
        <v>3.75</v>
      </c>
      <c r="I708" s="10">
        <f t="shared" si="43"/>
        <v>37.5</v>
      </c>
    </row>
    <row r="709" spans="1:9" x14ac:dyDescent="0.25">
      <c r="A709" s="11">
        <v>44257</v>
      </c>
      <c r="B709" s="11" t="s">
        <v>1000</v>
      </c>
      <c r="C709" s="11" t="s">
        <v>257</v>
      </c>
      <c r="D709" s="10" t="s">
        <v>67</v>
      </c>
      <c r="E709" s="10" t="s">
        <v>34</v>
      </c>
      <c r="F709" s="10">
        <f t="shared" si="44"/>
        <v>93</v>
      </c>
      <c r="G709" s="10" t="str">
        <f t="shared" ref="G709:G772" si="45">IF(F709&lt;50,"PEM",IF(F709&lt;100,"PEX","PET"))</f>
        <v>PEX</v>
      </c>
      <c r="H709" s="10">
        <f t="shared" ref="H709:H772" si="46">IF(G709="PEM",3.75,IF(G709="PEX",4.25,4.85))</f>
        <v>4.25</v>
      </c>
      <c r="I709" s="10">
        <f t="shared" ref="I709:I772" si="47">F709*H709</f>
        <v>395.25</v>
      </c>
    </row>
    <row r="710" spans="1:9" x14ac:dyDescent="0.25">
      <c r="A710" s="11">
        <v>44257</v>
      </c>
      <c r="B710" s="11" t="s">
        <v>1001</v>
      </c>
      <c r="C710" s="11" t="s">
        <v>118</v>
      </c>
      <c r="D710" s="10" t="s">
        <v>65</v>
      </c>
      <c r="E710" s="10" t="s">
        <v>41</v>
      </c>
      <c r="F710" s="10">
        <f t="shared" si="44"/>
        <v>77</v>
      </c>
      <c r="G710" s="10" t="str">
        <f t="shared" si="45"/>
        <v>PEX</v>
      </c>
      <c r="H710" s="10">
        <f t="shared" si="46"/>
        <v>4.25</v>
      </c>
      <c r="I710" s="10">
        <f t="shared" si="47"/>
        <v>327.25</v>
      </c>
    </row>
    <row r="711" spans="1:9" x14ac:dyDescent="0.25">
      <c r="A711" s="11">
        <v>44257</v>
      </c>
      <c r="B711" s="11" t="s">
        <v>1002</v>
      </c>
      <c r="C711" s="11" t="s">
        <v>209</v>
      </c>
      <c r="D711" s="10" t="s">
        <v>66</v>
      </c>
      <c r="E711" s="10" t="s">
        <v>12</v>
      </c>
      <c r="F711" s="10">
        <f t="shared" si="44"/>
        <v>38</v>
      </c>
      <c r="G711" s="10" t="str">
        <f t="shared" si="45"/>
        <v>PEM</v>
      </c>
      <c r="H711" s="10">
        <f t="shared" si="46"/>
        <v>3.75</v>
      </c>
      <c r="I711" s="10">
        <f t="shared" si="47"/>
        <v>142.5</v>
      </c>
    </row>
    <row r="712" spans="1:9" x14ac:dyDescent="0.25">
      <c r="A712" s="11">
        <v>44257</v>
      </c>
      <c r="B712" s="11" t="s">
        <v>1003</v>
      </c>
      <c r="C712" s="11" t="s">
        <v>283</v>
      </c>
      <c r="D712" s="10" t="s">
        <v>66</v>
      </c>
      <c r="E712" s="10" t="s">
        <v>35</v>
      </c>
      <c r="F712" s="10">
        <f t="shared" si="44"/>
        <v>90</v>
      </c>
      <c r="G712" s="10" t="str">
        <f t="shared" si="45"/>
        <v>PEX</v>
      </c>
      <c r="H712" s="10">
        <f t="shared" si="46"/>
        <v>4.25</v>
      </c>
      <c r="I712" s="10">
        <f t="shared" si="47"/>
        <v>382.5</v>
      </c>
    </row>
    <row r="713" spans="1:9" x14ac:dyDescent="0.25">
      <c r="A713" s="11">
        <v>44258</v>
      </c>
      <c r="B713" s="11" t="s">
        <v>1004</v>
      </c>
      <c r="C713" s="11" t="s">
        <v>167</v>
      </c>
      <c r="D713" s="10" t="s">
        <v>65</v>
      </c>
      <c r="E713" s="10" t="s">
        <v>30</v>
      </c>
      <c r="F713" s="10">
        <f t="shared" si="44"/>
        <v>80</v>
      </c>
      <c r="G713" s="10" t="str">
        <f t="shared" si="45"/>
        <v>PEX</v>
      </c>
      <c r="H713" s="10">
        <f t="shared" si="46"/>
        <v>4.25</v>
      </c>
      <c r="I713" s="10">
        <f t="shared" si="47"/>
        <v>340</v>
      </c>
    </row>
    <row r="714" spans="1:9" x14ac:dyDescent="0.25">
      <c r="A714" s="11">
        <v>44258</v>
      </c>
      <c r="B714" s="11" t="s">
        <v>1005</v>
      </c>
      <c r="C714" s="11" t="s">
        <v>123</v>
      </c>
      <c r="D714" s="10" t="s">
        <v>66</v>
      </c>
      <c r="E714" s="10" t="s">
        <v>45</v>
      </c>
      <c r="F714" s="10">
        <f t="shared" si="44"/>
        <v>100</v>
      </c>
      <c r="G714" s="10" t="str">
        <f t="shared" si="45"/>
        <v>PET</v>
      </c>
      <c r="H714" s="10">
        <f t="shared" si="46"/>
        <v>4.8499999999999996</v>
      </c>
      <c r="I714" s="10">
        <f t="shared" si="47"/>
        <v>484.99999999999994</v>
      </c>
    </row>
    <row r="715" spans="1:9" x14ac:dyDescent="0.25">
      <c r="A715" s="11">
        <v>44258</v>
      </c>
      <c r="B715" s="11" t="s">
        <v>1006</v>
      </c>
      <c r="C715" s="11" t="s">
        <v>163</v>
      </c>
      <c r="D715" s="10" t="s">
        <v>66</v>
      </c>
      <c r="E715" s="10" t="s">
        <v>3</v>
      </c>
      <c r="F715" s="10">
        <f t="shared" si="44"/>
        <v>11</v>
      </c>
      <c r="G715" s="10" t="str">
        <f t="shared" si="45"/>
        <v>PEM</v>
      </c>
      <c r="H715" s="10">
        <f t="shared" si="46"/>
        <v>3.75</v>
      </c>
      <c r="I715" s="10">
        <f t="shared" si="47"/>
        <v>41.25</v>
      </c>
    </row>
    <row r="716" spans="1:9" x14ac:dyDescent="0.25">
      <c r="A716" s="11">
        <v>44258</v>
      </c>
      <c r="B716" s="11" t="s">
        <v>1007</v>
      </c>
      <c r="C716" s="11" t="s">
        <v>277</v>
      </c>
      <c r="D716" s="10" t="s">
        <v>65</v>
      </c>
      <c r="E716" s="10" t="s">
        <v>50</v>
      </c>
      <c r="F716" s="10">
        <f t="shared" si="44"/>
        <v>62</v>
      </c>
      <c r="G716" s="10" t="str">
        <f t="shared" si="45"/>
        <v>PEX</v>
      </c>
      <c r="H716" s="10">
        <f t="shared" si="46"/>
        <v>4.25</v>
      </c>
      <c r="I716" s="10">
        <f t="shared" si="47"/>
        <v>263.5</v>
      </c>
    </row>
    <row r="717" spans="1:9" x14ac:dyDescent="0.25">
      <c r="A717" s="11">
        <v>44258</v>
      </c>
      <c r="B717" s="11" t="s">
        <v>1008</v>
      </c>
      <c r="C717" s="11" t="s">
        <v>129</v>
      </c>
      <c r="D717" s="10" t="s">
        <v>66</v>
      </c>
      <c r="E717" s="10" t="s">
        <v>48</v>
      </c>
      <c r="F717" s="10">
        <f t="shared" si="44"/>
        <v>57</v>
      </c>
      <c r="G717" s="10" t="str">
        <f t="shared" si="45"/>
        <v>PEX</v>
      </c>
      <c r="H717" s="10">
        <f t="shared" si="46"/>
        <v>4.25</v>
      </c>
      <c r="I717" s="10">
        <f t="shared" si="47"/>
        <v>242.25</v>
      </c>
    </row>
    <row r="718" spans="1:9" x14ac:dyDescent="0.25">
      <c r="A718" s="11">
        <v>44258</v>
      </c>
      <c r="B718" s="11" t="s">
        <v>1009</v>
      </c>
      <c r="C718" s="11" t="s">
        <v>120</v>
      </c>
      <c r="D718" s="10" t="s">
        <v>67</v>
      </c>
      <c r="E718" s="10" t="s">
        <v>52</v>
      </c>
      <c r="F718" s="10">
        <f t="shared" si="44"/>
        <v>39</v>
      </c>
      <c r="G718" s="10" t="str">
        <f t="shared" si="45"/>
        <v>PEM</v>
      </c>
      <c r="H718" s="10">
        <f t="shared" si="46"/>
        <v>3.75</v>
      </c>
      <c r="I718" s="10">
        <f t="shared" si="47"/>
        <v>146.25</v>
      </c>
    </row>
    <row r="719" spans="1:9" x14ac:dyDescent="0.25">
      <c r="A719" s="11">
        <v>44258</v>
      </c>
      <c r="B719" s="11" t="s">
        <v>1010</v>
      </c>
      <c r="C719" s="11" t="s">
        <v>93</v>
      </c>
      <c r="D719" s="10" t="s">
        <v>66</v>
      </c>
      <c r="E719" s="10" t="s">
        <v>4</v>
      </c>
      <c r="F719" s="10">
        <f t="shared" si="44"/>
        <v>16</v>
      </c>
      <c r="G719" s="10" t="str">
        <f t="shared" si="45"/>
        <v>PEM</v>
      </c>
      <c r="H719" s="10">
        <f t="shared" si="46"/>
        <v>3.75</v>
      </c>
      <c r="I719" s="10">
        <f t="shared" si="47"/>
        <v>60</v>
      </c>
    </row>
    <row r="720" spans="1:9" x14ac:dyDescent="0.25">
      <c r="A720" s="11">
        <v>44258</v>
      </c>
      <c r="B720" s="11" t="s">
        <v>1011</v>
      </c>
      <c r="C720" s="11" t="s">
        <v>82</v>
      </c>
      <c r="D720" s="10" t="s">
        <v>67</v>
      </c>
      <c r="E720" s="10" t="s">
        <v>42</v>
      </c>
      <c r="F720" s="10">
        <f t="shared" si="44"/>
        <v>104</v>
      </c>
      <c r="G720" s="10" t="str">
        <f t="shared" si="45"/>
        <v>PET</v>
      </c>
      <c r="H720" s="10">
        <f t="shared" si="46"/>
        <v>4.8499999999999996</v>
      </c>
      <c r="I720" s="10">
        <f t="shared" si="47"/>
        <v>504.4</v>
      </c>
    </row>
    <row r="721" spans="1:9" x14ac:dyDescent="0.25">
      <c r="A721" s="11">
        <v>44258</v>
      </c>
      <c r="B721" s="11" t="s">
        <v>1012</v>
      </c>
      <c r="C721" s="11" t="s">
        <v>190</v>
      </c>
      <c r="D721" s="10" t="s">
        <v>66</v>
      </c>
      <c r="E721" s="10" t="s">
        <v>22</v>
      </c>
      <c r="F721" s="10">
        <f t="shared" si="44"/>
        <v>58</v>
      </c>
      <c r="G721" s="10" t="str">
        <f t="shared" si="45"/>
        <v>PEX</v>
      </c>
      <c r="H721" s="10">
        <f t="shared" si="46"/>
        <v>4.25</v>
      </c>
      <c r="I721" s="10">
        <f t="shared" si="47"/>
        <v>246.5</v>
      </c>
    </row>
    <row r="722" spans="1:9" x14ac:dyDescent="0.25">
      <c r="A722" s="11">
        <v>44259</v>
      </c>
      <c r="B722" s="11" t="s">
        <v>1013</v>
      </c>
      <c r="C722" s="11" t="s">
        <v>226</v>
      </c>
      <c r="D722" s="10" t="s">
        <v>66</v>
      </c>
      <c r="E722" s="10" t="s">
        <v>37</v>
      </c>
      <c r="F722" s="10">
        <f t="shared" si="44"/>
        <v>83</v>
      </c>
      <c r="G722" s="10" t="str">
        <f t="shared" si="45"/>
        <v>PEX</v>
      </c>
      <c r="H722" s="10">
        <f t="shared" si="46"/>
        <v>4.25</v>
      </c>
      <c r="I722" s="10">
        <f t="shared" si="47"/>
        <v>352.75</v>
      </c>
    </row>
    <row r="723" spans="1:9" x14ac:dyDescent="0.25">
      <c r="A723" s="11">
        <v>44259</v>
      </c>
      <c r="B723" s="11" t="s">
        <v>1014</v>
      </c>
      <c r="C723" s="11" t="s">
        <v>285</v>
      </c>
      <c r="D723" s="10" t="s">
        <v>65</v>
      </c>
      <c r="E723" s="10" t="s">
        <v>58</v>
      </c>
      <c r="F723" s="10">
        <f t="shared" si="44"/>
        <v>22</v>
      </c>
      <c r="G723" s="10" t="str">
        <f t="shared" si="45"/>
        <v>PEM</v>
      </c>
      <c r="H723" s="10">
        <f t="shared" si="46"/>
        <v>3.75</v>
      </c>
      <c r="I723" s="10">
        <f t="shared" si="47"/>
        <v>82.5</v>
      </c>
    </row>
    <row r="724" spans="1:9" x14ac:dyDescent="0.25">
      <c r="A724" s="11">
        <v>44259</v>
      </c>
      <c r="B724" s="11" t="s">
        <v>1015</v>
      </c>
      <c r="C724" s="11" t="s">
        <v>210</v>
      </c>
      <c r="D724" s="10" t="s">
        <v>67</v>
      </c>
      <c r="E724" s="10" t="s">
        <v>27</v>
      </c>
      <c r="F724" s="10">
        <f t="shared" si="44"/>
        <v>72</v>
      </c>
      <c r="G724" s="10" t="str">
        <f t="shared" si="45"/>
        <v>PEX</v>
      </c>
      <c r="H724" s="10">
        <f t="shared" si="46"/>
        <v>4.25</v>
      </c>
      <c r="I724" s="10">
        <f t="shared" si="47"/>
        <v>306</v>
      </c>
    </row>
    <row r="725" spans="1:9" x14ac:dyDescent="0.25">
      <c r="A725" s="11">
        <v>44259</v>
      </c>
      <c r="B725" s="11" t="s">
        <v>1016</v>
      </c>
      <c r="C725" s="11" t="s">
        <v>103</v>
      </c>
      <c r="D725" s="10" t="s">
        <v>65</v>
      </c>
      <c r="E725" s="10" t="s">
        <v>50</v>
      </c>
      <c r="F725" s="10">
        <f t="shared" si="44"/>
        <v>62</v>
      </c>
      <c r="G725" s="10" t="str">
        <f t="shared" si="45"/>
        <v>PEX</v>
      </c>
      <c r="H725" s="10">
        <f t="shared" si="46"/>
        <v>4.25</v>
      </c>
      <c r="I725" s="10">
        <f t="shared" si="47"/>
        <v>263.5</v>
      </c>
    </row>
    <row r="726" spans="1:9" x14ac:dyDescent="0.25">
      <c r="A726" s="11">
        <v>44259</v>
      </c>
      <c r="B726" s="11" t="s">
        <v>1017</v>
      </c>
      <c r="C726" s="11" t="s">
        <v>191</v>
      </c>
      <c r="D726" s="10" t="s">
        <v>66</v>
      </c>
      <c r="E726" s="10" t="s">
        <v>56</v>
      </c>
      <c r="F726" s="10">
        <f t="shared" si="44"/>
        <v>49</v>
      </c>
      <c r="G726" s="10" t="str">
        <f t="shared" si="45"/>
        <v>PEM</v>
      </c>
      <c r="H726" s="10">
        <f t="shared" si="46"/>
        <v>3.75</v>
      </c>
      <c r="I726" s="10">
        <f t="shared" si="47"/>
        <v>183.75</v>
      </c>
    </row>
    <row r="727" spans="1:9" x14ac:dyDescent="0.25">
      <c r="A727" s="11">
        <v>44259</v>
      </c>
      <c r="B727" s="11" t="s">
        <v>1018</v>
      </c>
      <c r="C727" s="11" t="s">
        <v>264</v>
      </c>
      <c r="D727" s="10" t="s">
        <v>65</v>
      </c>
      <c r="E727" s="10" t="s">
        <v>23</v>
      </c>
      <c r="F727" s="10">
        <f t="shared" si="44"/>
        <v>54</v>
      </c>
      <c r="G727" s="10" t="str">
        <f t="shared" si="45"/>
        <v>PEX</v>
      </c>
      <c r="H727" s="10">
        <f t="shared" si="46"/>
        <v>4.25</v>
      </c>
      <c r="I727" s="10">
        <f t="shared" si="47"/>
        <v>229.5</v>
      </c>
    </row>
    <row r="728" spans="1:9" x14ac:dyDescent="0.25">
      <c r="A728" s="11">
        <v>44259</v>
      </c>
      <c r="B728" s="11" t="s">
        <v>1019</v>
      </c>
      <c r="C728" s="11" t="s">
        <v>270</v>
      </c>
      <c r="D728" s="10" t="s">
        <v>65</v>
      </c>
      <c r="E728" s="10" t="s">
        <v>41</v>
      </c>
      <c r="F728" s="10">
        <f t="shared" si="44"/>
        <v>77</v>
      </c>
      <c r="G728" s="10" t="str">
        <f t="shared" si="45"/>
        <v>PEX</v>
      </c>
      <c r="H728" s="10">
        <f t="shared" si="46"/>
        <v>4.25</v>
      </c>
      <c r="I728" s="10">
        <f t="shared" si="47"/>
        <v>327.25</v>
      </c>
    </row>
    <row r="729" spans="1:9" x14ac:dyDescent="0.25">
      <c r="A729" s="11">
        <v>44259</v>
      </c>
      <c r="B729" s="11" t="s">
        <v>1020</v>
      </c>
      <c r="C729" s="11" t="s">
        <v>253</v>
      </c>
      <c r="D729" s="10" t="s">
        <v>66</v>
      </c>
      <c r="E729" s="10" t="s">
        <v>7</v>
      </c>
      <c r="F729" s="10">
        <f t="shared" si="44"/>
        <v>18</v>
      </c>
      <c r="G729" s="10" t="str">
        <f t="shared" si="45"/>
        <v>PEM</v>
      </c>
      <c r="H729" s="10">
        <f t="shared" si="46"/>
        <v>3.75</v>
      </c>
      <c r="I729" s="10">
        <f t="shared" si="47"/>
        <v>67.5</v>
      </c>
    </row>
    <row r="730" spans="1:9" x14ac:dyDescent="0.25">
      <c r="A730" s="11">
        <v>44259</v>
      </c>
      <c r="B730" s="11" t="s">
        <v>1021</v>
      </c>
      <c r="C730" s="11" t="s">
        <v>271</v>
      </c>
      <c r="D730" s="10" t="s">
        <v>65</v>
      </c>
      <c r="E730" s="10" t="s">
        <v>24</v>
      </c>
      <c r="F730" s="10">
        <f t="shared" si="44"/>
        <v>56</v>
      </c>
      <c r="G730" s="10" t="str">
        <f t="shared" si="45"/>
        <v>PEX</v>
      </c>
      <c r="H730" s="10">
        <f t="shared" si="46"/>
        <v>4.25</v>
      </c>
      <c r="I730" s="10">
        <f t="shared" si="47"/>
        <v>238</v>
      </c>
    </row>
    <row r="731" spans="1:9" x14ac:dyDescent="0.25">
      <c r="A731" s="11">
        <v>44259</v>
      </c>
      <c r="B731" s="11" t="s">
        <v>1022</v>
      </c>
      <c r="C731" s="11" t="s">
        <v>227</v>
      </c>
      <c r="D731" s="10" t="s">
        <v>65</v>
      </c>
      <c r="E731" s="10" t="s">
        <v>60</v>
      </c>
      <c r="F731" s="10">
        <f t="shared" si="44"/>
        <v>21</v>
      </c>
      <c r="G731" s="10" t="str">
        <f t="shared" si="45"/>
        <v>PEM</v>
      </c>
      <c r="H731" s="10">
        <f t="shared" si="46"/>
        <v>3.75</v>
      </c>
      <c r="I731" s="10">
        <f t="shared" si="47"/>
        <v>78.75</v>
      </c>
    </row>
    <row r="732" spans="1:9" x14ac:dyDescent="0.25">
      <c r="A732" s="11">
        <v>44260</v>
      </c>
      <c r="B732" s="11" t="s">
        <v>1023</v>
      </c>
      <c r="C732" s="11" t="s">
        <v>71</v>
      </c>
      <c r="D732" s="10" t="s">
        <v>65</v>
      </c>
      <c r="E732" s="10" t="s">
        <v>46</v>
      </c>
      <c r="F732" s="10">
        <f t="shared" si="44"/>
        <v>90</v>
      </c>
      <c r="G732" s="10" t="str">
        <f t="shared" si="45"/>
        <v>PEX</v>
      </c>
      <c r="H732" s="10">
        <f t="shared" si="46"/>
        <v>4.25</v>
      </c>
      <c r="I732" s="10">
        <f t="shared" si="47"/>
        <v>382.5</v>
      </c>
    </row>
    <row r="733" spans="1:9" x14ac:dyDescent="0.25">
      <c r="A733" s="11">
        <v>44260</v>
      </c>
      <c r="B733" s="11" t="s">
        <v>1024</v>
      </c>
      <c r="C733" s="11" t="s">
        <v>103</v>
      </c>
      <c r="D733" s="10" t="s">
        <v>65</v>
      </c>
      <c r="E733" s="10" t="s">
        <v>13</v>
      </c>
      <c r="F733" s="10">
        <f t="shared" si="44"/>
        <v>38</v>
      </c>
      <c r="G733" s="10" t="str">
        <f t="shared" si="45"/>
        <v>PEM</v>
      </c>
      <c r="H733" s="10">
        <f t="shared" si="46"/>
        <v>3.75</v>
      </c>
      <c r="I733" s="10">
        <f t="shared" si="47"/>
        <v>142.5</v>
      </c>
    </row>
    <row r="734" spans="1:9" x14ac:dyDescent="0.25">
      <c r="A734" s="11">
        <v>44260</v>
      </c>
      <c r="B734" s="11" t="s">
        <v>1025</v>
      </c>
      <c r="C734" s="11" t="s">
        <v>234</v>
      </c>
      <c r="D734" s="10" t="s">
        <v>65</v>
      </c>
      <c r="E734" s="10" t="s">
        <v>19</v>
      </c>
      <c r="F734" s="10">
        <f t="shared" si="44"/>
        <v>43</v>
      </c>
      <c r="G734" s="10" t="str">
        <f t="shared" si="45"/>
        <v>PEM</v>
      </c>
      <c r="H734" s="10">
        <f t="shared" si="46"/>
        <v>3.75</v>
      </c>
      <c r="I734" s="10">
        <f t="shared" si="47"/>
        <v>161.25</v>
      </c>
    </row>
    <row r="735" spans="1:9" x14ac:dyDescent="0.25">
      <c r="A735" s="11">
        <v>44260</v>
      </c>
      <c r="B735" s="11" t="s">
        <v>1026</v>
      </c>
      <c r="C735" s="11" t="s">
        <v>136</v>
      </c>
      <c r="D735" s="10" t="s">
        <v>65</v>
      </c>
      <c r="E735" s="10" t="s">
        <v>11</v>
      </c>
      <c r="F735" s="10">
        <f t="shared" si="44"/>
        <v>32</v>
      </c>
      <c r="G735" s="10" t="str">
        <f t="shared" si="45"/>
        <v>PEM</v>
      </c>
      <c r="H735" s="10">
        <f t="shared" si="46"/>
        <v>3.75</v>
      </c>
      <c r="I735" s="10">
        <f t="shared" si="47"/>
        <v>120</v>
      </c>
    </row>
    <row r="736" spans="1:9" x14ac:dyDescent="0.25">
      <c r="A736" s="11">
        <v>44260</v>
      </c>
      <c r="B736" s="11" t="s">
        <v>1027</v>
      </c>
      <c r="C736" s="11" t="s">
        <v>101</v>
      </c>
      <c r="D736" s="10" t="s">
        <v>66</v>
      </c>
      <c r="E736" s="10" t="s">
        <v>61</v>
      </c>
      <c r="F736" s="10">
        <f t="shared" si="44"/>
        <v>10</v>
      </c>
      <c r="G736" s="10" t="str">
        <f t="shared" si="45"/>
        <v>PEM</v>
      </c>
      <c r="H736" s="10">
        <f t="shared" si="46"/>
        <v>3.75</v>
      </c>
      <c r="I736" s="10">
        <f t="shared" si="47"/>
        <v>37.5</v>
      </c>
    </row>
    <row r="737" spans="1:9" x14ac:dyDescent="0.25">
      <c r="A737" s="11">
        <v>44260</v>
      </c>
      <c r="B737" s="11" t="s">
        <v>1028</v>
      </c>
      <c r="C737" s="11" t="s">
        <v>71</v>
      </c>
      <c r="D737" s="10" t="s">
        <v>65</v>
      </c>
      <c r="E737" s="10" t="s">
        <v>16</v>
      </c>
      <c r="F737" s="10">
        <f t="shared" si="44"/>
        <v>41</v>
      </c>
      <c r="G737" s="10" t="str">
        <f t="shared" si="45"/>
        <v>PEM</v>
      </c>
      <c r="H737" s="10">
        <f t="shared" si="46"/>
        <v>3.75</v>
      </c>
      <c r="I737" s="10">
        <f t="shared" si="47"/>
        <v>153.75</v>
      </c>
    </row>
    <row r="738" spans="1:9" x14ac:dyDescent="0.25">
      <c r="A738" s="11">
        <v>44260</v>
      </c>
      <c r="B738" s="11" t="s">
        <v>1029</v>
      </c>
      <c r="C738" s="11" t="s">
        <v>228</v>
      </c>
      <c r="D738" s="10" t="s">
        <v>65</v>
      </c>
      <c r="E738" s="10" t="s">
        <v>47</v>
      </c>
      <c r="F738" s="10">
        <f t="shared" si="44"/>
        <v>94</v>
      </c>
      <c r="G738" s="10" t="str">
        <f t="shared" si="45"/>
        <v>PEX</v>
      </c>
      <c r="H738" s="10">
        <f t="shared" si="46"/>
        <v>4.25</v>
      </c>
      <c r="I738" s="10">
        <f t="shared" si="47"/>
        <v>399.5</v>
      </c>
    </row>
    <row r="739" spans="1:9" x14ac:dyDescent="0.25">
      <c r="A739" s="11">
        <v>44260</v>
      </c>
      <c r="B739" s="11" t="s">
        <v>1030</v>
      </c>
      <c r="C739" s="11" t="s">
        <v>168</v>
      </c>
      <c r="D739" s="10" t="s">
        <v>66</v>
      </c>
      <c r="E739" s="10" t="s">
        <v>4</v>
      </c>
      <c r="F739" s="10">
        <f t="shared" si="44"/>
        <v>16</v>
      </c>
      <c r="G739" s="10" t="str">
        <f t="shared" si="45"/>
        <v>PEM</v>
      </c>
      <c r="H739" s="10">
        <f t="shared" si="46"/>
        <v>3.75</v>
      </c>
      <c r="I739" s="10">
        <f t="shared" si="47"/>
        <v>60</v>
      </c>
    </row>
    <row r="740" spans="1:9" x14ac:dyDescent="0.25">
      <c r="A740" s="11">
        <v>44260</v>
      </c>
      <c r="B740" s="11" t="s">
        <v>1031</v>
      </c>
      <c r="C740" s="11" t="s">
        <v>262</v>
      </c>
      <c r="D740" s="10" t="s">
        <v>65</v>
      </c>
      <c r="E740" s="10" t="s">
        <v>58</v>
      </c>
      <c r="F740" s="10">
        <f t="shared" si="44"/>
        <v>22</v>
      </c>
      <c r="G740" s="10" t="str">
        <f t="shared" si="45"/>
        <v>PEM</v>
      </c>
      <c r="H740" s="10">
        <f t="shared" si="46"/>
        <v>3.75</v>
      </c>
      <c r="I740" s="10">
        <f t="shared" si="47"/>
        <v>82.5</v>
      </c>
    </row>
    <row r="741" spans="1:9" x14ac:dyDescent="0.25">
      <c r="A741" s="11">
        <v>44260</v>
      </c>
      <c r="B741" s="11" t="s">
        <v>1032</v>
      </c>
      <c r="C741" s="11" t="s">
        <v>188</v>
      </c>
      <c r="D741" s="10" t="s">
        <v>66</v>
      </c>
      <c r="E741" s="10" t="s">
        <v>51</v>
      </c>
      <c r="F741" s="10">
        <f t="shared" si="44"/>
        <v>59</v>
      </c>
      <c r="G741" s="10" t="str">
        <f t="shared" si="45"/>
        <v>PEX</v>
      </c>
      <c r="H741" s="10">
        <f t="shared" si="46"/>
        <v>4.25</v>
      </c>
      <c r="I741" s="10">
        <f t="shared" si="47"/>
        <v>250.75</v>
      </c>
    </row>
    <row r="742" spans="1:9" x14ac:dyDescent="0.25">
      <c r="A742" s="11">
        <v>44260</v>
      </c>
      <c r="B742" s="11" t="s">
        <v>1033</v>
      </c>
      <c r="C742" s="11" t="s">
        <v>207</v>
      </c>
      <c r="D742" s="10" t="s">
        <v>65</v>
      </c>
      <c r="E742" s="10" t="s">
        <v>9</v>
      </c>
      <c r="F742" s="10">
        <f t="shared" si="44"/>
        <v>35</v>
      </c>
      <c r="G742" s="10" t="str">
        <f t="shared" si="45"/>
        <v>PEM</v>
      </c>
      <c r="H742" s="10">
        <f t="shared" si="46"/>
        <v>3.75</v>
      </c>
      <c r="I742" s="10">
        <f t="shared" si="47"/>
        <v>131.25</v>
      </c>
    </row>
    <row r="743" spans="1:9" x14ac:dyDescent="0.25">
      <c r="A743" s="11">
        <v>44260</v>
      </c>
      <c r="B743" s="11" t="s">
        <v>1034</v>
      </c>
      <c r="C743" s="11" t="s">
        <v>109</v>
      </c>
      <c r="D743" s="10" t="s">
        <v>66</v>
      </c>
      <c r="E743" s="10" t="s">
        <v>61</v>
      </c>
      <c r="F743" s="10">
        <f t="shared" si="44"/>
        <v>10</v>
      </c>
      <c r="G743" s="10" t="str">
        <f t="shared" si="45"/>
        <v>PEM</v>
      </c>
      <c r="H743" s="10">
        <f t="shared" si="46"/>
        <v>3.75</v>
      </c>
      <c r="I743" s="10">
        <f t="shared" si="47"/>
        <v>37.5</v>
      </c>
    </row>
    <row r="744" spans="1:9" x14ac:dyDescent="0.25">
      <c r="A744" s="11">
        <v>44260</v>
      </c>
      <c r="B744" s="11" t="s">
        <v>1035</v>
      </c>
      <c r="C744" s="11" t="s">
        <v>270</v>
      </c>
      <c r="D744" s="10" t="s">
        <v>65</v>
      </c>
      <c r="E744" s="10" t="s">
        <v>53</v>
      </c>
      <c r="F744" s="10">
        <f t="shared" si="44"/>
        <v>45</v>
      </c>
      <c r="G744" s="10" t="str">
        <f t="shared" si="45"/>
        <v>PEM</v>
      </c>
      <c r="H744" s="10">
        <f t="shared" si="46"/>
        <v>3.75</v>
      </c>
      <c r="I744" s="10">
        <f t="shared" si="47"/>
        <v>168.75</v>
      </c>
    </row>
    <row r="745" spans="1:9" x14ac:dyDescent="0.25">
      <c r="A745" s="11">
        <v>44260</v>
      </c>
      <c r="B745" s="11" t="s">
        <v>1036</v>
      </c>
      <c r="C745" s="11" t="s">
        <v>178</v>
      </c>
      <c r="D745" s="10" t="s">
        <v>66</v>
      </c>
      <c r="E745" s="10" t="s">
        <v>25</v>
      </c>
      <c r="F745" s="10">
        <f t="shared" si="44"/>
        <v>65</v>
      </c>
      <c r="G745" s="10" t="str">
        <f t="shared" si="45"/>
        <v>PEX</v>
      </c>
      <c r="H745" s="10">
        <f t="shared" si="46"/>
        <v>4.25</v>
      </c>
      <c r="I745" s="10">
        <f t="shared" si="47"/>
        <v>276.25</v>
      </c>
    </row>
    <row r="746" spans="1:9" x14ac:dyDescent="0.25">
      <c r="A746" s="11">
        <v>44260</v>
      </c>
      <c r="B746" s="11" t="s">
        <v>1037</v>
      </c>
      <c r="C746" s="11" t="s">
        <v>90</v>
      </c>
      <c r="D746" s="10" t="s">
        <v>66</v>
      </c>
      <c r="E746" s="10" t="s">
        <v>46</v>
      </c>
      <c r="F746" s="10">
        <f t="shared" si="44"/>
        <v>90</v>
      </c>
      <c r="G746" s="10" t="str">
        <f t="shared" si="45"/>
        <v>PEX</v>
      </c>
      <c r="H746" s="10">
        <f t="shared" si="46"/>
        <v>4.25</v>
      </c>
      <c r="I746" s="10">
        <f t="shared" si="47"/>
        <v>382.5</v>
      </c>
    </row>
    <row r="747" spans="1:9" x14ac:dyDescent="0.25">
      <c r="A747" s="11">
        <v>44260</v>
      </c>
      <c r="B747" s="11" t="s">
        <v>1038</v>
      </c>
      <c r="C747" s="11" t="s">
        <v>159</v>
      </c>
      <c r="D747" s="10" t="s">
        <v>65</v>
      </c>
      <c r="E747" s="10" t="s">
        <v>17</v>
      </c>
      <c r="F747" s="10">
        <f t="shared" si="44"/>
        <v>38</v>
      </c>
      <c r="G747" s="10" t="str">
        <f t="shared" si="45"/>
        <v>PEM</v>
      </c>
      <c r="H747" s="10">
        <f t="shared" si="46"/>
        <v>3.75</v>
      </c>
      <c r="I747" s="10">
        <f t="shared" si="47"/>
        <v>142.5</v>
      </c>
    </row>
    <row r="748" spans="1:9" x14ac:dyDescent="0.25">
      <c r="A748" s="11">
        <v>44261</v>
      </c>
      <c r="B748" s="11" t="s">
        <v>1039</v>
      </c>
      <c r="C748" s="11" t="s">
        <v>284</v>
      </c>
      <c r="D748" s="10" t="s">
        <v>66</v>
      </c>
      <c r="E748" s="10" t="s">
        <v>36</v>
      </c>
      <c r="F748" s="10">
        <f t="shared" si="44"/>
        <v>96</v>
      </c>
      <c r="G748" s="10" t="str">
        <f t="shared" si="45"/>
        <v>PEX</v>
      </c>
      <c r="H748" s="10">
        <f t="shared" si="46"/>
        <v>4.25</v>
      </c>
      <c r="I748" s="10">
        <f t="shared" si="47"/>
        <v>408</v>
      </c>
    </row>
    <row r="749" spans="1:9" x14ac:dyDescent="0.25">
      <c r="A749" s="11">
        <v>44261</v>
      </c>
      <c r="B749" s="11" t="s">
        <v>1040</v>
      </c>
      <c r="C749" s="11" t="s">
        <v>131</v>
      </c>
      <c r="D749" s="10" t="s">
        <v>65</v>
      </c>
      <c r="E749" s="10" t="s">
        <v>31</v>
      </c>
      <c r="F749" s="10">
        <f t="shared" si="44"/>
        <v>86</v>
      </c>
      <c r="G749" s="10" t="str">
        <f t="shared" si="45"/>
        <v>PEX</v>
      </c>
      <c r="H749" s="10">
        <f t="shared" si="46"/>
        <v>4.25</v>
      </c>
      <c r="I749" s="10">
        <f t="shared" si="47"/>
        <v>365.5</v>
      </c>
    </row>
    <row r="750" spans="1:9" x14ac:dyDescent="0.25">
      <c r="A750" s="11">
        <v>44261</v>
      </c>
      <c r="B750" s="11" t="s">
        <v>1041</v>
      </c>
      <c r="C750" s="11" t="s">
        <v>198</v>
      </c>
      <c r="D750" s="10" t="s">
        <v>67</v>
      </c>
      <c r="E750" s="10" t="s">
        <v>36</v>
      </c>
      <c r="F750" s="10">
        <f t="shared" si="44"/>
        <v>96</v>
      </c>
      <c r="G750" s="10" t="str">
        <f t="shared" si="45"/>
        <v>PEX</v>
      </c>
      <c r="H750" s="10">
        <f t="shared" si="46"/>
        <v>4.25</v>
      </c>
      <c r="I750" s="10">
        <f t="shared" si="47"/>
        <v>408</v>
      </c>
    </row>
    <row r="751" spans="1:9" x14ac:dyDescent="0.25">
      <c r="A751" s="11">
        <v>44261</v>
      </c>
      <c r="B751" s="11" t="s">
        <v>1042</v>
      </c>
      <c r="C751" s="11" t="s">
        <v>256</v>
      </c>
      <c r="D751" s="10" t="s">
        <v>66</v>
      </c>
      <c r="E751" s="10" t="s">
        <v>32</v>
      </c>
      <c r="F751" s="10">
        <f t="shared" si="44"/>
        <v>91</v>
      </c>
      <c r="G751" s="10" t="str">
        <f t="shared" si="45"/>
        <v>PEX</v>
      </c>
      <c r="H751" s="10">
        <f t="shared" si="46"/>
        <v>4.25</v>
      </c>
      <c r="I751" s="10">
        <f t="shared" si="47"/>
        <v>386.75</v>
      </c>
    </row>
    <row r="752" spans="1:9" x14ac:dyDescent="0.25">
      <c r="A752" s="11">
        <v>44261</v>
      </c>
      <c r="B752" s="11" t="s">
        <v>1043</v>
      </c>
      <c r="C752" s="11" t="s">
        <v>140</v>
      </c>
      <c r="D752" s="10" t="s">
        <v>66</v>
      </c>
      <c r="E752" s="10" t="s">
        <v>60</v>
      </c>
      <c r="F752" s="10">
        <f t="shared" si="44"/>
        <v>21</v>
      </c>
      <c r="G752" s="10" t="str">
        <f t="shared" si="45"/>
        <v>PEM</v>
      </c>
      <c r="H752" s="10">
        <f t="shared" si="46"/>
        <v>3.75</v>
      </c>
      <c r="I752" s="10">
        <f t="shared" si="47"/>
        <v>78.75</v>
      </c>
    </row>
    <row r="753" spans="1:9" x14ac:dyDescent="0.25">
      <c r="A753" s="11">
        <v>44261</v>
      </c>
      <c r="B753" s="11" t="s">
        <v>1044</v>
      </c>
      <c r="C753" s="11" t="s">
        <v>109</v>
      </c>
      <c r="D753" s="10" t="s">
        <v>66</v>
      </c>
      <c r="E753" s="10" t="s">
        <v>40</v>
      </c>
      <c r="F753" s="10">
        <f t="shared" si="44"/>
        <v>91</v>
      </c>
      <c r="G753" s="10" t="str">
        <f t="shared" si="45"/>
        <v>PEX</v>
      </c>
      <c r="H753" s="10">
        <f t="shared" si="46"/>
        <v>4.25</v>
      </c>
      <c r="I753" s="10">
        <f t="shared" si="47"/>
        <v>386.75</v>
      </c>
    </row>
    <row r="754" spans="1:9" x14ac:dyDescent="0.25">
      <c r="A754" s="11">
        <v>44261</v>
      </c>
      <c r="B754" s="11" t="s">
        <v>1045</v>
      </c>
      <c r="C754" s="11" t="s">
        <v>143</v>
      </c>
      <c r="D754" s="10" t="s">
        <v>66</v>
      </c>
      <c r="E754" s="10" t="s">
        <v>34</v>
      </c>
      <c r="F754" s="10">
        <f t="shared" si="44"/>
        <v>93</v>
      </c>
      <c r="G754" s="10" t="str">
        <f t="shared" si="45"/>
        <v>PEX</v>
      </c>
      <c r="H754" s="10">
        <f t="shared" si="46"/>
        <v>4.25</v>
      </c>
      <c r="I754" s="10">
        <f t="shared" si="47"/>
        <v>395.25</v>
      </c>
    </row>
    <row r="755" spans="1:9" x14ac:dyDescent="0.25">
      <c r="A755" s="11">
        <v>44261</v>
      </c>
      <c r="B755" s="11" t="s">
        <v>1046</v>
      </c>
      <c r="C755" s="11" t="s">
        <v>241</v>
      </c>
      <c r="D755" s="10" t="s">
        <v>66</v>
      </c>
      <c r="E755" s="10" t="s">
        <v>12</v>
      </c>
      <c r="F755" s="10">
        <f t="shared" si="44"/>
        <v>38</v>
      </c>
      <c r="G755" s="10" t="str">
        <f t="shared" si="45"/>
        <v>PEM</v>
      </c>
      <c r="H755" s="10">
        <f t="shared" si="46"/>
        <v>3.75</v>
      </c>
      <c r="I755" s="10">
        <f t="shared" si="47"/>
        <v>142.5</v>
      </c>
    </row>
    <row r="756" spans="1:9" x14ac:dyDescent="0.25">
      <c r="A756" s="11">
        <v>44261</v>
      </c>
      <c r="B756" s="11" t="s">
        <v>1047</v>
      </c>
      <c r="C756" s="11" t="s">
        <v>259</v>
      </c>
      <c r="D756" s="10" t="s">
        <v>65</v>
      </c>
      <c r="E756" s="10" t="s">
        <v>43</v>
      </c>
      <c r="F756" s="10">
        <f t="shared" si="44"/>
        <v>106</v>
      </c>
      <c r="G756" s="10" t="str">
        <f t="shared" si="45"/>
        <v>PET</v>
      </c>
      <c r="H756" s="10">
        <f t="shared" si="46"/>
        <v>4.8499999999999996</v>
      </c>
      <c r="I756" s="10">
        <f t="shared" si="47"/>
        <v>514.09999999999991</v>
      </c>
    </row>
    <row r="757" spans="1:9" x14ac:dyDescent="0.25">
      <c r="A757" s="11">
        <v>44261</v>
      </c>
      <c r="B757" s="11" t="s">
        <v>1048</v>
      </c>
      <c r="C757" s="11" t="s">
        <v>194</v>
      </c>
      <c r="D757" s="10" t="s">
        <v>66</v>
      </c>
      <c r="E757" s="10" t="s">
        <v>51</v>
      </c>
      <c r="F757" s="10">
        <f t="shared" si="44"/>
        <v>59</v>
      </c>
      <c r="G757" s="10" t="str">
        <f t="shared" si="45"/>
        <v>PEX</v>
      </c>
      <c r="H757" s="10">
        <f t="shared" si="46"/>
        <v>4.25</v>
      </c>
      <c r="I757" s="10">
        <f t="shared" si="47"/>
        <v>250.75</v>
      </c>
    </row>
    <row r="758" spans="1:9" x14ac:dyDescent="0.25">
      <c r="A758" s="11">
        <v>44261</v>
      </c>
      <c r="B758" s="11" t="s">
        <v>1049</v>
      </c>
      <c r="C758" s="11" t="s">
        <v>175</v>
      </c>
      <c r="D758" s="10" t="s">
        <v>66</v>
      </c>
      <c r="E758" s="10" t="s">
        <v>4</v>
      </c>
      <c r="F758" s="10">
        <f t="shared" si="44"/>
        <v>16</v>
      </c>
      <c r="G758" s="10" t="str">
        <f t="shared" si="45"/>
        <v>PEM</v>
      </c>
      <c r="H758" s="10">
        <f t="shared" si="46"/>
        <v>3.75</v>
      </c>
      <c r="I758" s="10">
        <f t="shared" si="47"/>
        <v>60</v>
      </c>
    </row>
    <row r="759" spans="1:9" x14ac:dyDescent="0.25">
      <c r="A759" s="11">
        <v>44261</v>
      </c>
      <c r="B759" s="11" t="s">
        <v>1050</v>
      </c>
      <c r="C759" s="11" t="s">
        <v>180</v>
      </c>
      <c r="D759" s="10" t="s">
        <v>67</v>
      </c>
      <c r="E759" s="10" t="s">
        <v>12</v>
      </c>
      <c r="F759" s="10">
        <f t="shared" si="44"/>
        <v>38</v>
      </c>
      <c r="G759" s="10" t="str">
        <f t="shared" si="45"/>
        <v>PEM</v>
      </c>
      <c r="H759" s="10">
        <f t="shared" si="46"/>
        <v>3.75</v>
      </c>
      <c r="I759" s="10">
        <f t="shared" si="47"/>
        <v>142.5</v>
      </c>
    </row>
    <row r="760" spans="1:9" x14ac:dyDescent="0.25">
      <c r="A760" s="11">
        <v>44261</v>
      </c>
      <c r="B760" s="11" t="s">
        <v>1051</v>
      </c>
      <c r="C760" s="11" t="s">
        <v>82</v>
      </c>
      <c r="D760" s="10" t="s">
        <v>67</v>
      </c>
      <c r="E760" s="10" t="s">
        <v>48</v>
      </c>
      <c r="F760" s="10">
        <f t="shared" si="44"/>
        <v>57</v>
      </c>
      <c r="G760" s="10" t="str">
        <f t="shared" si="45"/>
        <v>PEX</v>
      </c>
      <c r="H760" s="10">
        <f t="shared" si="46"/>
        <v>4.25</v>
      </c>
      <c r="I760" s="10">
        <f t="shared" si="47"/>
        <v>242.25</v>
      </c>
    </row>
    <row r="761" spans="1:9" x14ac:dyDescent="0.25">
      <c r="A761" s="11">
        <v>44261</v>
      </c>
      <c r="B761" s="11" t="s">
        <v>1052</v>
      </c>
      <c r="C761" s="11" t="s">
        <v>142</v>
      </c>
      <c r="D761" s="10" t="s">
        <v>65</v>
      </c>
      <c r="E761" s="10" t="s">
        <v>54</v>
      </c>
      <c r="F761" s="10">
        <f t="shared" si="44"/>
        <v>32</v>
      </c>
      <c r="G761" s="10" t="str">
        <f t="shared" si="45"/>
        <v>PEM</v>
      </c>
      <c r="H761" s="10">
        <f t="shared" si="46"/>
        <v>3.75</v>
      </c>
      <c r="I761" s="10">
        <f t="shared" si="47"/>
        <v>120</v>
      </c>
    </row>
    <row r="762" spans="1:9" x14ac:dyDescent="0.25">
      <c r="A762" s="11">
        <v>44262</v>
      </c>
      <c r="B762" s="11" t="s">
        <v>1053</v>
      </c>
      <c r="C762" s="11" t="s">
        <v>157</v>
      </c>
      <c r="D762" s="10" t="s">
        <v>65</v>
      </c>
      <c r="E762" s="10" t="s">
        <v>22</v>
      </c>
      <c r="F762" s="10">
        <f t="shared" si="44"/>
        <v>58</v>
      </c>
      <c r="G762" s="10" t="str">
        <f t="shared" si="45"/>
        <v>PEX</v>
      </c>
      <c r="H762" s="10">
        <f t="shared" si="46"/>
        <v>4.25</v>
      </c>
      <c r="I762" s="10">
        <f t="shared" si="47"/>
        <v>246.5</v>
      </c>
    </row>
    <row r="763" spans="1:9" x14ac:dyDescent="0.25">
      <c r="A763" s="11">
        <v>44262</v>
      </c>
      <c r="B763" s="11" t="s">
        <v>1054</v>
      </c>
      <c r="C763" s="11" t="s">
        <v>169</v>
      </c>
      <c r="D763" s="10" t="s">
        <v>65</v>
      </c>
      <c r="E763" s="10" t="s">
        <v>1</v>
      </c>
      <c r="F763" s="10">
        <f t="shared" si="44"/>
        <v>6</v>
      </c>
      <c r="G763" s="10" t="str">
        <f t="shared" si="45"/>
        <v>PEM</v>
      </c>
      <c r="H763" s="10">
        <f t="shared" si="46"/>
        <v>3.75</v>
      </c>
      <c r="I763" s="10">
        <f t="shared" si="47"/>
        <v>22.5</v>
      </c>
    </row>
    <row r="764" spans="1:9" x14ac:dyDescent="0.25">
      <c r="A764" s="11">
        <v>44262</v>
      </c>
      <c r="B764" s="11" t="s">
        <v>1055</v>
      </c>
      <c r="C764" s="11" t="s">
        <v>181</v>
      </c>
      <c r="D764" s="10" t="s">
        <v>65</v>
      </c>
      <c r="E764" s="10" t="s">
        <v>15</v>
      </c>
      <c r="F764" s="10">
        <f t="shared" si="44"/>
        <v>39</v>
      </c>
      <c r="G764" s="10" t="str">
        <f t="shared" si="45"/>
        <v>PEM</v>
      </c>
      <c r="H764" s="10">
        <f t="shared" si="46"/>
        <v>3.75</v>
      </c>
      <c r="I764" s="10">
        <f t="shared" si="47"/>
        <v>146.25</v>
      </c>
    </row>
    <row r="765" spans="1:9" x14ac:dyDescent="0.25">
      <c r="A765" s="11">
        <v>44262</v>
      </c>
      <c r="B765" s="11" t="s">
        <v>1056</v>
      </c>
      <c r="C765" s="11" t="s">
        <v>271</v>
      </c>
      <c r="D765" s="10" t="s">
        <v>65</v>
      </c>
      <c r="E765" s="10" t="s">
        <v>51</v>
      </c>
      <c r="F765" s="10">
        <f t="shared" si="44"/>
        <v>59</v>
      </c>
      <c r="G765" s="10" t="str">
        <f t="shared" si="45"/>
        <v>PEX</v>
      </c>
      <c r="H765" s="10">
        <f t="shared" si="46"/>
        <v>4.25</v>
      </c>
      <c r="I765" s="10">
        <f t="shared" si="47"/>
        <v>250.75</v>
      </c>
    </row>
    <row r="766" spans="1:9" x14ac:dyDescent="0.25">
      <c r="A766" s="11">
        <v>44262</v>
      </c>
      <c r="B766" s="11" t="s">
        <v>1057</v>
      </c>
      <c r="C766" s="11" t="s">
        <v>162</v>
      </c>
      <c r="D766" s="10" t="s">
        <v>66</v>
      </c>
      <c r="E766" s="10" t="s">
        <v>57</v>
      </c>
      <c r="F766" s="10">
        <f t="shared" si="44"/>
        <v>26</v>
      </c>
      <c r="G766" s="10" t="str">
        <f t="shared" si="45"/>
        <v>PEM</v>
      </c>
      <c r="H766" s="10">
        <f t="shared" si="46"/>
        <v>3.75</v>
      </c>
      <c r="I766" s="10">
        <f t="shared" si="47"/>
        <v>97.5</v>
      </c>
    </row>
    <row r="767" spans="1:9" x14ac:dyDescent="0.25">
      <c r="A767" s="11">
        <v>44262</v>
      </c>
      <c r="B767" s="11" t="s">
        <v>1058</v>
      </c>
      <c r="C767" s="11" t="s">
        <v>228</v>
      </c>
      <c r="D767" s="10" t="s">
        <v>65</v>
      </c>
      <c r="E767" s="10" t="s">
        <v>8</v>
      </c>
      <c r="F767" s="10">
        <f t="shared" si="44"/>
        <v>22</v>
      </c>
      <c r="G767" s="10" t="str">
        <f t="shared" si="45"/>
        <v>PEM</v>
      </c>
      <c r="H767" s="10">
        <f t="shared" si="46"/>
        <v>3.75</v>
      </c>
      <c r="I767" s="10">
        <f t="shared" si="47"/>
        <v>82.5</v>
      </c>
    </row>
    <row r="768" spans="1:9" x14ac:dyDescent="0.25">
      <c r="A768" s="11">
        <v>44262</v>
      </c>
      <c r="B768" s="11" t="s">
        <v>1059</v>
      </c>
      <c r="C768" s="11" t="s">
        <v>180</v>
      </c>
      <c r="D768" s="10" t="s">
        <v>67</v>
      </c>
      <c r="E768" s="10" t="s">
        <v>27</v>
      </c>
      <c r="F768" s="10">
        <f t="shared" si="44"/>
        <v>72</v>
      </c>
      <c r="G768" s="10" t="str">
        <f t="shared" si="45"/>
        <v>PEX</v>
      </c>
      <c r="H768" s="10">
        <f t="shared" si="46"/>
        <v>4.25</v>
      </c>
      <c r="I768" s="10">
        <f t="shared" si="47"/>
        <v>306</v>
      </c>
    </row>
    <row r="769" spans="1:9" x14ac:dyDescent="0.25">
      <c r="A769" s="11">
        <v>44262</v>
      </c>
      <c r="B769" s="11" t="s">
        <v>1060</v>
      </c>
      <c r="C769" s="11" t="s">
        <v>162</v>
      </c>
      <c r="D769" s="10" t="s">
        <v>66</v>
      </c>
      <c r="E769" s="10" t="s">
        <v>56</v>
      </c>
      <c r="F769" s="10">
        <f t="shared" si="44"/>
        <v>49</v>
      </c>
      <c r="G769" s="10" t="str">
        <f t="shared" si="45"/>
        <v>PEM</v>
      </c>
      <c r="H769" s="10">
        <f t="shared" si="46"/>
        <v>3.75</v>
      </c>
      <c r="I769" s="10">
        <f t="shared" si="47"/>
        <v>183.75</v>
      </c>
    </row>
    <row r="770" spans="1:9" x14ac:dyDescent="0.25">
      <c r="A770" s="11">
        <v>44262</v>
      </c>
      <c r="B770" s="11" t="s">
        <v>1061</v>
      </c>
      <c r="C770" s="11" t="s">
        <v>282</v>
      </c>
      <c r="D770" s="10" t="s">
        <v>65</v>
      </c>
      <c r="E770" s="10" t="s">
        <v>0</v>
      </c>
      <c r="F770" s="10">
        <f t="shared" si="44"/>
        <v>4</v>
      </c>
      <c r="G770" s="10" t="str">
        <f t="shared" si="45"/>
        <v>PEM</v>
      </c>
      <c r="H770" s="10">
        <f t="shared" si="46"/>
        <v>3.75</v>
      </c>
      <c r="I770" s="10">
        <f t="shared" si="47"/>
        <v>15</v>
      </c>
    </row>
    <row r="771" spans="1:9" x14ac:dyDescent="0.25">
      <c r="A771" s="11">
        <v>44262</v>
      </c>
      <c r="B771" s="11" t="s">
        <v>1062</v>
      </c>
      <c r="C771" s="11" t="s">
        <v>180</v>
      </c>
      <c r="D771" s="10" t="s">
        <v>67</v>
      </c>
      <c r="E771" s="10" t="s">
        <v>20</v>
      </c>
      <c r="F771" s="10">
        <f t="shared" si="44"/>
        <v>46</v>
      </c>
      <c r="G771" s="10" t="str">
        <f t="shared" si="45"/>
        <v>PEM</v>
      </c>
      <c r="H771" s="10">
        <f t="shared" si="46"/>
        <v>3.75</v>
      </c>
      <c r="I771" s="10">
        <f t="shared" si="47"/>
        <v>172.5</v>
      </c>
    </row>
    <row r="772" spans="1:9" x14ac:dyDescent="0.25">
      <c r="A772" s="11">
        <v>44262</v>
      </c>
      <c r="B772" s="11" t="s">
        <v>1063</v>
      </c>
      <c r="C772" s="11" t="s">
        <v>150</v>
      </c>
      <c r="D772" s="10" t="s">
        <v>66</v>
      </c>
      <c r="E772" s="10" t="s">
        <v>40</v>
      </c>
      <c r="F772" s="10">
        <f t="shared" ref="F772:F835" si="48">IF(E772="Sainte-Clotilde",6,INDEX(Matrice_KM,MATCH(E772,liste_communes,0),MATCH("Sainte-Clotilde",liste_communes,0)))</f>
        <v>91</v>
      </c>
      <c r="G772" s="10" t="str">
        <f t="shared" si="45"/>
        <v>PEX</v>
      </c>
      <c r="H772" s="10">
        <f t="shared" si="46"/>
        <v>4.25</v>
      </c>
      <c r="I772" s="10">
        <f t="shared" si="47"/>
        <v>386.75</v>
      </c>
    </row>
    <row r="773" spans="1:9" x14ac:dyDescent="0.25">
      <c r="A773" s="11">
        <v>44263</v>
      </c>
      <c r="B773" s="11" t="s">
        <v>1064</v>
      </c>
      <c r="C773" s="11" t="s">
        <v>133</v>
      </c>
      <c r="D773" s="10" t="s">
        <v>66</v>
      </c>
      <c r="E773" s="10" t="s">
        <v>47</v>
      </c>
      <c r="F773" s="10">
        <f t="shared" si="48"/>
        <v>94</v>
      </c>
      <c r="G773" s="10" t="str">
        <f t="shared" ref="G773:G836" si="49">IF(F773&lt;50,"PEM",IF(F773&lt;100,"PEX","PET"))</f>
        <v>PEX</v>
      </c>
      <c r="H773" s="10">
        <f t="shared" ref="H773:H836" si="50">IF(G773="PEM",3.75,IF(G773="PEX",4.25,4.85))</f>
        <v>4.25</v>
      </c>
      <c r="I773" s="10">
        <f t="shared" ref="I773:I836" si="51">F773*H773</f>
        <v>399.5</v>
      </c>
    </row>
    <row r="774" spans="1:9" x14ac:dyDescent="0.25">
      <c r="A774" s="11">
        <v>44263</v>
      </c>
      <c r="B774" s="11" t="s">
        <v>1065</v>
      </c>
      <c r="C774" s="11" t="s">
        <v>151</v>
      </c>
      <c r="D774" s="10" t="s">
        <v>66</v>
      </c>
      <c r="E774" s="10" t="s">
        <v>26</v>
      </c>
      <c r="F774" s="10">
        <f t="shared" si="48"/>
        <v>69</v>
      </c>
      <c r="G774" s="10" t="str">
        <f t="shared" si="49"/>
        <v>PEX</v>
      </c>
      <c r="H774" s="10">
        <f t="shared" si="50"/>
        <v>4.25</v>
      </c>
      <c r="I774" s="10">
        <f t="shared" si="51"/>
        <v>293.25</v>
      </c>
    </row>
    <row r="775" spans="1:9" x14ac:dyDescent="0.25">
      <c r="A775" s="11">
        <v>44263</v>
      </c>
      <c r="B775" s="11" t="s">
        <v>1066</v>
      </c>
      <c r="C775" s="11" t="s">
        <v>113</v>
      </c>
      <c r="D775" s="10" t="s">
        <v>66</v>
      </c>
      <c r="E775" s="10" t="s">
        <v>61</v>
      </c>
      <c r="F775" s="10">
        <f t="shared" si="48"/>
        <v>10</v>
      </c>
      <c r="G775" s="10" t="str">
        <f t="shared" si="49"/>
        <v>PEM</v>
      </c>
      <c r="H775" s="10">
        <f t="shared" si="50"/>
        <v>3.75</v>
      </c>
      <c r="I775" s="10">
        <f t="shared" si="51"/>
        <v>37.5</v>
      </c>
    </row>
    <row r="776" spans="1:9" x14ac:dyDescent="0.25">
      <c r="A776" s="11">
        <v>44263</v>
      </c>
      <c r="B776" s="11" t="s">
        <v>1067</v>
      </c>
      <c r="C776" s="11" t="s">
        <v>285</v>
      </c>
      <c r="D776" s="10" t="s">
        <v>65</v>
      </c>
      <c r="E776" s="10" t="s">
        <v>38</v>
      </c>
      <c r="F776" s="10">
        <f t="shared" si="48"/>
        <v>90</v>
      </c>
      <c r="G776" s="10" t="str">
        <f t="shared" si="49"/>
        <v>PEX</v>
      </c>
      <c r="H776" s="10">
        <f t="shared" si="50"/>
        <v>4.25</v>
      </c>
      <c r="I776" s="10">
        <f t="shared" si="51"/>
        <v>382.5</v>
      </c>
    </row>
    <row r="777" spans="1:9" x14ac:dyDescent="0.25">
      <c r="A777" s="11">
        <v>44263</v>
      </c>
      <c r="B777" s="11" t="s">
        <v>1068</v>
      </c>
      <c r="C777" s="11" t="s">
        <v>85</v>
      </c>
      <c r="D777" s="10" t="s">
        <v>65</v>
      </c>
      <c r="E777" s="10" t="s">
        <v>38</v>
      </c>
      <c r="F777" s="10">
        <f t="shared" si="48"/>
        <v>90</v>
      </c>
      <c r="G777" s="10" t="str">
        <f t="shared" si="49"/>
        <v>PEX</v>
      </c>
      <c r="H777" s="10">
        <f t="shared" si="50"/>
        <v>4.25</v>
      </c>
      <c r="I777" s="10">
        <f t="shared" si="51"/>
        <v>382.5</v>
      </c>
    </row>
    <row r="778" spans="1:9" x14ac:dyDescent="0.25">
      <c r="A778" s="11">
        <v>44263</v>
      </c>
      <c r="B778" s="11" t="s">
        <v>1069</v>
      </c>
      <c r="C778" s="11" t="s">
        <v>135</v>
      </c>
      <c r="D778" s="10" t="s">
        <v>65</v>
      </c>
      <c r="E778" s="10" t="s">
        <v>3</v>
      </c>
      <c r="F778" s="10">
        <f t="shared" si="48"/>
        <v>11</v>
      </c>
      <c r="G778" s="10" t="str">
        <f t="shared" si="49"/>
        <v>PEM</v>
      </c>
      <c r="H778" s="10">
        <f t="shared" si="50"/>
        <v>3.75</v>
      </c>
      <c r="I778" s="10">
        <f t="shared" si="51"/>
        <v>41.25</v>
      </c>
    </row>
    <row r="779" spans="1:9" x14ac:dyDescent="0.25">
      <c r="A779" s="11">
        <v>44263</v>
      </c>
      <c r="B779" s="11" t="s">
        <v>1070</v>
      </c>
      <c r="C779" s="11" t="s">
        <v>183</v>
      </c>
      <c r="D779" s="10" t="s">
        <v>67</v>
      </c>
      <c r="E779" s="10" t="s">
        <v>58</v>
      </c>
      <c r="F779" s="10">
        <f t="shared" si="48"/>
        <v>22</v>
      </c>
      <c r="G779" s="10" t="str">
        <f t="shared" si="49"/>
        <v>PEM</v>
      </c>
      <c r="H779" s="10">
        <f t="shared" si="50"/>
        <v>3.75</v>
      </c>
      <c r="I779" s="10">
        <f t="shared" si="51"/>
        <v>82.5</v>
      </c>
    </row>
    <row r="780" spans="1:9" x14ac:dyDescent="0.25">
      <c r="A780" s="11">
        <v>44263</v>
      </c>
      <c r="B780" s="11" t="s">
        <v>1071</v>
      </c>
      <c r="C780" s="11" t="s">
        <v>72</v>
      </c>
      <c r="D780" s="10" t="s">
        <v>67</v>
      </c>
      <c r="E780" s="10" t="s">
        <v>15</v>
      </c>
      <c r="F780" s="10">
        <f t="shared" si="48"/>
        <v>39</v>
      </c>
      <c r="G780" s="10" t="str">
        <f t="shared" si="49"/>
        <v>PEM</v>
      </c>
      <c r="H780" s="10">
        <f t="shared" si="50"/>
        <v>3.75</v>
      </c>
      <c r="I780" s="10">
        <f t="shared" si="51"/>
        <v>146.25</v>
      </c>
    </row>
    <row r="781" spans="1:9" x14ac:dyDescent="0.25">
      <c r="A781" s="11">
        <v>44263</v>
      </c>
      <c r="B781" s="11" t="s">
        <v>1072</v>
      </c>
      <c r="C781" s="11" t="s">
        <v>71</v>
      </c>
      <c r="D781" s="10" t="s">
        <v>65</v>
      </c>
      <c r="E781" s="10" t="s">
        <v>5</v>
      </c>
      <c r="F781" s="10">
        <f t="shared" si="48"/>
        <v>6</v>
      </c>
      <c r="G781" s="10" t="str">
        <f t="shared" si="49"/>
        <v>PEM</v>
      </c>
      <c r="H781" s="10">
        <f t="shared" si="50"/>
        <v>3.75</v>
      </c>
      <c r="I781" s="10">
        <f t="shared" si="51"/>
        <v>22.5</v>
      </c>
    </row>
    <row r="782" spans="1:9" x14ac:dyDescent="0.25">
      <c r="A782" s="11">
        <v>44263</v>
      </c>
      <c r="B782" s="11" t="s">
        <v>1073</v>
      </c>
      <c r="C782" s="11" t="s">
        <v>115</v>
      </c>
      <c r="D782" s="10" t="s">
        <v>65</v>
      </c>
      <c r="E782" s="10" t="s">
        <v>3</v>
      </c>
      <c r="F782" s="10">
        <f t="shared" si="48"/>
        <v>11</v>
      </c>
      <c r="G782" s="10" t="str">
        <f t="shared" si="49"/>
        <v>PEM</v>
      </c>
      <c r="H782" s="10">
        <f t="shared" si="50"/>
        <v>3.75</v>
      </c>
      <c r="I782" s="10">
        <f t="shared" si="51"/>
        <v>41.25</v>
      </c>
    </row>
    <row r="783" spans="1:9" x14ac:dyDescent="0.25">
      <c r="A783" s="11">
        <v>44263</v>
      </c>
      <c r="B783" s="11" t="s">
        <v>1074</v>
      </c>
      <c r="C783" s="11" t="s">
        <v>129</v>
      </c>
      <c r="D783" s="10" t="s">
        <v>66</v>
      </c>
      <c r="E783" s="10" t="s">
        <v>43</v>
      </c>
      <c r="F783" s="10">
        <f t="shared" si="48"/>
        <v>106</v>
      </c>
      <c r="G783" s="10" t="str">
        <f t="shared" si="49"/>
        <v>PET</v>
      </c>
      <c r="H783" s="10">
        <f t="shared" si="50"/>
        <v>4.8499999999999996</v>
      </c>
      <c r="I783" s="10">
        <f t="shared" si="51"/>
        <v>514.09999999999991</v>
      </c>
    </row>
    <row r="784" spans="1:9" x14ac:dyDescent="0.25">
      <c r="A784" s="11">
        <v>44263</v>
      </c>
      <c r="B784" s="11" t="s">
        <v>1075</v>
      </c>
      <c r="C784" s="11" t="s">
        <v>114</v>
      </c>
      <c r="D784" s="10" t="s">
        <v>66</v>
      </c>
      <c r="E784" s="10" t="s">
        <v>52</v>
      </c>
      <c r="F784" s="10">
        <f t="shared" si="48"/>
        <v>39</v>
      </c>
      <c r="G784" s="10" t="str">
        <f t="shared" si="49"/>
        <v>PEM</v>
      </c>
      <c r="H784" s="10">
        <f t="shared" si="50"/>
        <v>3.75</v>
      </c>
      <c r="I784" s="10">
        <f t="shared" si="51"/>
        <v>146.25</v>
      </c>
    </row>
    <row r="785" spans="1:9" x14ac:dyDescent="0.25">
      <c r="A785" s="11">
        <v>44263</v>
      </c>
      <c r="B785" s="11" t="s">
        <v>1076</v>
      </c>
      <c r="C785" s="11" t="s">
        <v>108</v>
      </c>
      <c r="D785" s="10" t="s">
        <v>66</v>
      </c>
      <c r="E785" s="10" t="s">
        <v>46</v>
      </c>
      <c r="F785" s="10">
        <f t="shared" si="48"/>
        <v>90</v>
      </c>
      <c r="G785" s="10" t="str">
        <f t="shared" si="49"/>
        <v>PEX</v>
      </c>
      <c r="H785" s="10">
        <f t="shared" si="50"/>
        <v>4.25</v>
      </c>
      <c r="I785" s="10">
        <f t="shared" si="51"/>
        <v>382.5</v>
      </c>
    </row>
    <row r="786" spans="1:9" x14ac:dyDescent="0.25">
      <c r="A786" s="11">
        <v>44263</v>
      </c>
      <c r="B786" s="11" t="s">
        <v>1077</v>
      </c>
      <c r="C786" s="11" t="s">
        <v>76</v>
      </c>
      <c r="D786" s="10" t="s">
        <v>66</v>
      </c>
      <c r="E786" s="10" t="s">
        <v>33</v>
      </c>
      <c r="F786" s="10">
        <f t="shared" si="48"/>
        <v>117</v>
      </c>
      <c r="G786" s="10" t="str">
        <f t="shared" si="49"/>
        <v>PET</v>
      </c>
      <c r="H786" s="10">
        <f t="shared" si="50"/>
        <v>4.8499999999999996</v>
      </c>
      <c r="I786" s="10">
        <f t="shared" si="51"/>
        <v>567.44999999999993</v>
      </c>
    </row>
    <row r="787" spans="1:9" x14ac:dyDescent="0.25">
      <c r="A787" s="11">
        <v>44263</v>
      </c>
      <c r="B787" s="11" t="s">
        <v>1078</v>
      </c>
      <c r="C787" s="11" t="s">
        <v>251</v>
      </c>
      <c r="D787" s="10" t="s">
        <v>65</v>
      </c>
      <c r="E787" s="10" t="s">
        <v>41</v>
      </c>
      <c r="F787" s="10">
        <f t="shared" si="48"/>
        <v>77</v>
      </c>
      <c r="G787" s="10" t="str">
        <f t="shared" si="49"/>
        <v>PEX</v>
      </c>
      <c r="H787" s="10">
        <f t="shared" si="50"/>
        <v>4.25</v>
      </c>
      <c r="I787" s="10">
        <f t="shared" si="51"/>
        <v>327.25</v>
      </c>
    </row>
    <row r="788" spans="1:9" x14ac:dyDescent="0.25">
      <c r="A788" s="11">
        <v>44264</v>
      </c>
      <c r="B788" s="11" t="s">
        <v>1079</v>
      </c>
      <c r="C788" s="11" t="s">
        <v>221</v>
      </c>
      <c r="D788" s="10" t="s">
        <v>66</v>
      </c>
      <c r="E788" s="10" t="s">
        <v>37</v>
      </c>
      <c r="F788" s="10">
        <f t="shared" si="48"/>
        <v>83</v>
      </c>
      <c r="G788" s="10" t="str">
        <f t="shared" si="49"/>
        <v>PEX</v>
      </c>
      <c r="H788" s="10">
        <f t="shared" si="50"/>
        <v>4.25</v>
      </c>
      <c r="I788" s="10">
        <f t="shared" si="51"/>
        <v>352.75</v>
      </c>
    </row>
    <row r="789" spans="1:9" x14ac:dyDescent="0.25">
      <c r="A789" s="11">
        <v>44264</v>
      </c>
      <c r="B789" s="11" t="s">
        <v>1080</v>
      </c>
      <c r="C789" s="11" t="s">
        <v>218</v>
      </c>
      <c r="D789" s="10" t="s">
        <v>67</v>
      </c>
      <c r="E789" s="10" t="s">
        <v>51</v>
      </c>
      <c r="F789" s="10">
        <f t="shared" si="48"/>
        <v>59</v>
      </c>
      <c r="G789" s="10" t="str">
        <f t="shared" si="49"/>
        <v>PEX</v>
      </c>
      <c r="H789" s="10">
        <f t="shared" si="50"/>
        <v>4.25</v>
      </c>
      <c r="I789" s="10">
        <f t="shared" si="51"/>
        <v>250.75</v>
      </c>
    </row>
    <row r="790" spans="1:9" x14ac:dyDescent="0.25">
      <c r="A790" s="11">
        <v>44264</v>
      </c>
      <c r="B790" s="11" t="s">
        <v>1081</v>
      </c>
      <c r="C790" s="11" t="s">
        <v>163</v>
      </c>
      <c r="D790" s="10" t="s">
        <v>66</v>
      </c>
      <c r="E790" s="10" t="s">
        <v>45</v>
      </c>
      <c r="F790" s="10">
        <f t="shared" si="48"/>
        <v>100</v>
      </c>
      <c r="G790" s="10" t="str">
        <f t="shared" si="49"/>
        <v>PET</v>
      </c>
      <c r="H790" s="10">
        <f t="shared" si="50"/>
        <v>4.8499999999999996</v>
      </c>
      <c r="I790" s="10">
        <f t="shared" si="51"/>
        <v>484.99999999999994</v>
      </c>
    </row>
    <row r="791" spans="1:9" x14ac:dyDescent="0.25">
      <c r="A791" s="11">
        <v>44264</v>
      </c>
      <c r="B791" s="11" t="s">
        <v>1082</v>
      </c>
      <c r="C791" s="11" t="s">
        <v>127</v>
      </c>
      <c r="D791" s="10" t="s">
        <v>66</v>
      </c>
      <c r="E791" s="10" t="s">
        <v>9</v>
      </c>
      <c r="F791" s="10">
        <f t="shared" si="48"/>
        <v>35</v>
      </c>
      <c r="G791" s="10" t="str">
        <f t="shared" si="49"/>
        <v>PEM</v>
      </c>
      <c r="H791" s="10">
        <f t="shared" si="50"/>
        <v>3.75</v>
      </c>
      <c r="I791" s="10">
        <f t="shared" si="51"/>
        <v>131.25</v>
      </c>
    </row>
    <row r="792" spans="1:9" x14ac:dyDescent="0.25">
      <c r="A792" s="11">
        <v>44264</v>
      </c>
      <c r="B792" s="11" t="s">
        <v>1083</v>
      </c>
      <c r="C792" s="11" t="s">
        <v>186</v>
      </c>
      <c r="D792" s="10" t="s">
        <v>67</v>
      </c>
      <c r="E792" s="10" t="s">
        <v>6</v>
      </c>
      <c r="F792" s="10">
        <f t="shared" si="48"/>
        <v>12</v>
      </c>
      <c r="G792" s="10" t="str">
        <f t="shared" si="49"/>
        <v>PEM</v>
      </c>
      <c r="H792" s="10">
        <f t="shared" si="50"/>
        <v>3.75</v>
      </c>
      <c r="I792" s="10">
        <f t="shared" si="51"/>
        <v>45</v>
      </c>
    </row>
    <row r="793" spans="1:9" x14ac:dyDescent="0.25">
      <c r="A793" s="11">
        <v>44264</v>
      </c>
      <c r="B793" s="11" t="s">
        <v>1084</v>
      </c>
      <c r="C793" s="11" t="s">
        <v>181</v>
      </c>
      <c r="D793" s="10" t="s">
        <v>65</v>
      </c>
      <c r="E793" s="10" t="s">
        <v>44</v>
      </c>
      <c r="F793" s="10">
        <f t="shared" si="48"/>
        <v>104</v>
      </c>
      <c r="G793" s="10" t="str">
        <f t="shared" si="49"/>
        <v>PET</v>
      </c>
      <c r="H793" s="10">
        <f t="shared" si="50"/>
        <v>4.8499999999999996</v>
      </c>
      <c r="I793" s="10">
        <f t="shared" si="51"/>
        <v>504.4</v>
      </c>
    </row>
    <row r="794" spans="1:9" x14ac:dyDescent="0.25">
      <c r="A794" s="11">
        <v>44264</v>
      </c>
      <c r="B794" s="11" t="s">
        <v>1085</v>
      </c>
      <c r="C794" s="11" t="s">
        <v>149</v>
      </c>
      <c r="D794" s="10" t="s">
        <v>66</v>
      </c>
      <c r="E794" s="10" t="s">
        <v>52</v>
      </c>
      <c r="F794" s="10">
        <f t="shared" si="48"/>
        <v>39</v>
      </c>
      <c r="G794" s="10" t="str">
        <f t="shared" si="49"/>
        <v>PEM</v>
      </c>
      <c r="H794" s="10">
        <f t="shared" si="50"/>
        <v>3.75</v>
      </c>
      <c r="I794" s="10">
        <f t="shared" si="51"/>
        <v>146.25</v>
      </c>
    </row>
    <row r="795" spans="1:9" x14ac:dyDescent="0.25">
      <c r="A795" s="11">
        <v>44264</v>
      </c>
      <c r="B795" s="11" t="s">
        <v>1086</v>
      </c>
      <c r="C795" s="11" t="s">
        <v>248</v>
      </c>
      <c r="D795" s="10" t="s">
        <v>65</v>
      </c>
      <c r="E795" s="10" t="s">
        <v>23</v>
      </c>
      <c r="F795" s="10">
        <f t="shared" si="48"/>
        <v>54</v>
      </c>
      <c r="G795" s="10" t="str">
        <f t="shared" si="49"/>
        <v>PEX</v>
      </c>
      <c r="H795" s="10">
        <f t="shared" si="50"/>
        <v>4.25</v>
      </c>
      <c r="I795" s="10">
        <f t="shared" si="51"/>
        <v>229.5</v>
      </c>
    </row>
    <row r="796" spans="1:9" x14ac:dyDescent="0.25">
      <c r="A796" s="11">
        <v>44264</v>
      </c>
      <c r="B796" s="11" t="s">
        <v>1087</v>
      </c>
      <c r="C796" s="11" t="s">
        <v>88</v>
      </c>
      <c r="D796" s="10" t="s">
        <v>66</v>
      </c>
      <c r="E796" s="10" t="s">
        <v>36</v>
      </c>
      <c r="F796" s="10">
        <f t="shared" si="48"/>
        <v>96</v>
      </c>
      <c r="G796" s="10" t="str">
        <f t="shared" si="49"/>
        <v>PEX</v>
      </c>
      <c r="H796" s="10">
        <f t="shared" si="50"/>
        <v>4.25</v>
      </c>
      <c r="I796" s="10">
        <f t="shared" si="51"/>
        <v>408</v>
      </c>
    </row>
    <row r="797" spans="1:9" x14ac:dyDescent="0.25">
      <c r="A797" s="11">
        <v>44264</v>
      </c>
      <c r="B797" s="11" t="s">
        <v>1088</v>
      </c>
      <c r="C797" s="11" t="s">
        <v>272</v>
      </c>
      <c r="D797" s="10" t="s">
        <v>66</v>
      </c>
      <c r="E797" s="10" t="s">
        <v>13</v>
      </c>
      <c r="F797" s="10">
        <f t="shared" si="48"/>
        <v>38</v>
      </c>
      <c r="G797" s="10" t="str">
        <f t="shared" si="49"/>
        <v>PEM</v>
      </c>
      <c r="H797" s="10">
        <f t="shared" si="50"/>
        <v>3.75</v>
      </c>
      <c r="I797" s="10">
        <f t="shared" si="51"/>
        <v>142.5</v>
      </c>
    </row>
    <row r="798" spans="1:9" x14ac:dyDescent="0.25">
      <c r="A798" s="11">
        <v>44264</v>
      </c>
      <c r="B798" s="11" t="s">
        <v>1089</v>
      </c>
      <c r="C798" s="11" t="s">
        <v>213</v>
      </c>
      <c r="D798" s="10" t="s">
        <v>66</v>
      </c>
      <c r="E798" s="10" t="s">
        <v>47</v>
      </c>
      <c r="F798" s="10">
        <f t="shared" si="48"/>
        <v>94</v>
      </c>
      <c r="G798" s="10" t="str">
        <f t="shared" si="49"/>
        <v>PEX</v>
      </c>
      <c r="H798" s="10">
        <f t="shared" si="50"/>
        <v>4.25</v>
      </c>
      <c r="I798" s="10">
        <f t="shared" si="51"/>
        <v>399.5</v>
      </c>
    </row>
    <row r="799" spans="1:9" x14ac:dyDescent="0.25">
      <c r="A799" s="11">
        <v>44264</v>
      </c>
      <c r="B799" s="11" t="s">
        <v>1090</v>
      </c>
      <c r="C799" s="11" t="s">
        <v>245</v>
      </c>
      <c r="D799" s="10" t="s">
        <v>66</v>
      </c>
      <c r="E799" s="10" t="s">
        <v>52</v>
      </c>
      <c r="F799" s="10">
        <f t="shared" si="48"/>
        <v>39</v>
      </c>
      <c r="G799" s="10" t="str">
        <f t="shared" si="49"/>
        <v>PEM</v>
      </c>
      <c r="H799" s="10">
        <f t="shared" si="50"/>
        <v>3.75</v>
      </c>
      <c r="I799" s="10">
        <f t="shared" si="51"/>
        <v>146.25</v>
      </c>
    </row>
    <row r="800" spans="1:9" x14ac:dyDescent="0.25">
      <c r="A800" s="11">
        <v>44264</v>
      </c>
      <c r="B800" s="11" t="s">
        <v>1091</v>
      </c>
      <c r="C800" s="11" t="s">
        <v>90</v>
      </c>
      <c r="D800" s="10" t="s">
        <v>66</v>
      </c>
      <c r="E800" s="10" t="s">
        <v>38</v>
      </c>
      <c r="F800" s="10">
        <f t="shared" si="48"/>
        <v>90</v>
      </c>
      <c r="G800" s="10" t="str">
        <f t="shared" si="49"/>
        <v>PEX</v>
      </c>
      <c r="H800" s="10">
        <f t="shared" si="50"/>
        <v>4.25</v>
      </c>
      <c r="I800" s="10">
        <f t="shared" si="51"/>
        <v>382.5</v>
      </c>
    </row>
    <row r="801" spans="1:9" x14ac:dyDescent="0.25">
      <c r="A801" s="11">
        <v>44264</v>
      </c>
      <c r="B801" s="11" t="s">
        <v>1092</v>
      </c>
      <c r="C801" s="11" t="s">
        <v>245</v>
      </c>
      <c r="D801" s="10" t="s">
        <v>66</v>
      </c>
      <c r="E801" s="10" t="s">
        <v>39</v>
      </c>
      <c r="F801" s="10">
        <f t="shared" si="48"/>
        <v>91</v>
      </c>
      <c r="G801" s="10" t="str">
        <f t="shared" si="49"/>
        <v>PEX</v>
      </c>
      <c r="H801" s="10">
        <f t="shared" si="50"/>
        <v>4.25</v>
      </c>
      <c r="I801" s="10">
        <f t="shared" si="51"/>
        <v>386.75</v>
      </c>
    </row>
    <row r="802" spans="1:9" x14ac:dyDescent="0.25">
      <c r="A802" s="11">
        <v>44264</v>
      </c>
      <c r="B802" s="11" t="s">
        <v>1093</v>
      </c>
      <c r="C802" s="11" t="s">
        <v>130</v>
      </c>
      <c r="D802" s="10" t="s">
        <v>65</v>
      </c>
      <c r="E802" s="10" t="s">
        <v>26</v>
      </c>
      <c r="F802" s="10">
        <f t="shared" si="48"/>
        <v>69</v>
      </c>
      <c r="G802" s="10" t="str">
        <f t="shared" si="49"/>
        <v>PEX</v>
      </c>
      <c r="H802" s="10">
        <f t="shared" si="50"/>
        <v>4.25</v>
      </c>
      <c r="I802" s="10">
        <f t="shared" si="51"/>
        <v>293.25</v>
      </c>
    </row>
    <row r="803" spans="1:9" x14ac:dyDescent="0.25">
      <c r="A803" s="11">
        <v>44264</v>
      </c>
      <c r="B803" s="11" t="s">
        <v>1094</v>
      </c>
      <c r="C803" s="11" t="s">
        <v>95</v>
      </c>
      <c r="D803" s="10" t="s">
        <v>66</v>
      </c>
      <c r="E803" s="10" t="s">
        <v>35</v>
      </c>
      <c r="F803" s="10">
        <f t="shared" si="48"/>
        <v>90</v>
      </c>
      <c r="G803" s="10" t="str">
        <f t="shared" si="49"/>
        <v>PEX</v>
      </c>
      <c r="H803" s="10">
        <f t="shared" si="50"/>
        <v>4.25</v>
      </c>
      <c r="I803" s="10">
        <f t="shared" si="51"/>
        <v>382.5</v>
      </c>
    </row>
    <row r="804" spans="1:9" x14ac:dyDescent="0.25">
      <c r="A804" s="11">
        <v>44264</v>
      </c>
      <c r="B804" s="11" t="s">
        <v>1095</v>
      </c>
      <c r="C804" s="11" t="s">
        <v>259</v>
      </c>
      <c r="D804" s="10" t="s">
        <v>65</v>
      </c>
      <c r="E804" s="10" t="s">
        <v>22</v>
      </c>
      <c r="F804" s="10">
        <f t="shared" si="48"/>
        <v>58</v>
      </c>
      <c r="G804" s="10" t="str">
        <f t="shared" si="49"/>
        <v>PEX</v>
      </c>
      <c r="H804" s="10">
        <f t="shared" si="50"/>
        <v>4.25</v>
      </c>
      <c r="I804" s="10">
        <f t="shared" si="51"/>
        <v>246.5</v>
      </c>
    </row>
    <row r="805" spans="1:9" x14ac:dyDescent="0.25">
      <c r="A805" s="11">
        <v>44265</v>
      </c>
      <c r="B805" s="11" t="s">
        <v>1096</v>
      </c>
      <c r="C805" s="11" t="s">
        <v>286</v>
      </c>
      <c r="D805" s="10" t="s">
        <v>66</v>
      </c>
      <c r="E805" s="10" t="s">
        <v>20</v>
      </c>
      <c r="F805" s="10">
        <f t="shared" si="48"/>
        <v>46</v>
      </c>
      <c r="G805" s="10" t="str">
        <f t="shared" si="49"/>
        <v>PEM</v>
      </c>
      <c r="H805" s="10">
        <f t="shared" si="50"/>
        <v>3.75</v>
      </c>
      <c r="I805" s="10">
        <f t="shared" si="51"/>
        <v>172.5</v>
      </c>
    </row>
    <row r="806" spans="1:9" x14ac:dyDescent="0.25">
      <c r="A806" s="11">
        <v>44265</v>
      </c>
      <c r="B806" s="11" t="s">
        <v>1097</v>
      </c>
      <c r="C806" s="11" t="s">
        <v>187</v>
      </c>
      <c r="D806" s="10" t="s">
        <v>66</v>
      </c>
      <c r="E806" s="10" t="s">
        <v>56</v>
      </c>
      <c r="F806" s="10">
        <f t="shared" si="48"/>
        <v>49</v>
      </c>
      <c r="G806" s="10" t="str">
        <f t="shared" si="49"/>
        <v>PEM</v>
      </c>
      <c r="H806" s="10">
        <f t="shared" si="50"/>
        <v>3.75</v>
      </c>
      <c r="I806" s="10">
        <f t="shared" si="51"/>
        <v>183.75</v>
      </c>
    </row>
    <row r="807" spans="1:9" x14ac:dyDescent="0.25">
      <c r="A807" s="11">
        <v>44265</v>
      </c>
      <c r="B807" s="11" t="s">
        <v>1098</v>
      </c>
      <c r="C807" s="11" t="s">
        <v>154</v>
      </c>
      <c r="D807" s="10" t="s">
        <v>66</v>
      </c>
      <c r="E807" s="10" t="s">
        <v>51</v>
      </c>
      <c r="F807" s="10">
        <f t="shared" si="48"/>
        <v>59</v>
      </c>
      <c r="G807" s="10" t="str">
        <f t="shared" si="49"/>
        <v>PEX</v>
      </c>
      <c r="H807" s="10">
        <f t="shared" si="50"/>
        <v>4.25</v>
      </c>
      <c r="I807" s="10">
        <f t="shared" si="51"/>
        <v>250.75</v>
      </c>
    </row>
    <row r="808" spans="1:9" x14ac:dyDescent="0.25">
      <c r="A808" s="11">
        <v>44265</v>
      </c>
      <c r="B808" s="11" t="s">
        <v>1099</v>
      </c>
      <c r="C808" s="11" t="s">
        <v>269</v>
      </c>
      <c r="D808" s="10" t="s">
        <v>66</v>
      </c>
      <c r="E808" s="10" t="s">
        <v>52</v>
      </c>
      <c r="F808" s="10">
        <f t="shared" si="48"/>
        <v>39</v>
      </c>
      <c r="G808" s="10" t="str">
        <f t="shared" si="49"/>
        <v>PEM</v>
      </c>
      <c r="H808" s="10">
        <f t="shared" si="50"/>
        <v>3.75</v>
      </c>
      <c r="I808" s="10">
        <f t="shared" si="51"/>
        <v>146.25</v>
      </c>
    </row>
    <row r="809" spans="1:9" x14ac:dyDescent="0.25">
      <c r="A809" s="11">
        <v>44265</v>
      </c>
      <c r="B809" s="11" t="s">
        <v>1100</v>
      </c>
      <c r="C809" s="11" t="s">
        <v>69</v>
      </c>
      <c r="D809" s="10" t="s">
        <v>65</v>
      </c>
      <c r="E809" s="10" t="s">
        <v>52</v>
      </c>
      <c r="F809" s="10">
        <f t="shared" si="48"/>
        <v>39</v>
      </c>
      <c r="G809" s="10" t="str">
        <f t="shared" si="49"/>
        <v>PEM</v>
      </c>
      <c r="H809" s="10">
        <f t="shared" si="50"/>
        <v>3.75</v>
      </c>
      <c r="I809" s="10">
        <f t="shared" si="51"/>
        <v>146.25</v>
      </c>
    </row>
    <row r="810" spans="1:9" x14ac:dyDescent="0.25">
      <c r="A810" s="11">
        <v>44265</v>
      </c>
      <c r="B810" s="11" t="s">
        <v>1101</v>
      </c>
      <c r="C810" s="11" t="s">
        <v>249</v>
      </c>
      <c r="D810" s="10" t="s">
        <v>67</v>
      </c>
      <c r="E810" s="10" t="s">
        <v>48</v>
      </c>
      <c r="F810" s="10">
        <f t="shared" si="48"/>
        <v>57</v>
      </c>
      <c r="G810" s="10" t="str">
        <f t="shared" si="49"/>
        <v>PEX</v>
      </c>
      <c r="H810" s="10">
        <f t="shared" si="50"/>
        <v>4.25</v>
      </c>
      <c r="I810" s="10">
        <f t="shared" si="51"/>
        <v>242.25</v>
      </c>
    </row>
    <row r="811" spans="1:9" x14ac:dyDescent="0.25">
      <c r="A811" s="11">
        <v>44265</v>
      </c>
      <c r="B811" s="11" t="s">
        <v>1102</v>
      </c>
      <c r="C811" s="11" t="s">
        <v>150</v>
      </c>
      <c r="D811" s="10" t="s">
        <v>66</v>
      </c>
      <c r="E811" s="10" t="s">
        <v>0</v>
      </c>
      <c r="F811" s="10">
        <f t="shared" si="48"/>
        <v>4</v>
      </c>
      <c r="G811" s="10" t="str">
        <f t="shared" si="49"/>
        <v>PEM</v>
      </c>
      <c r="H811" s="10">
        <f t="shared" si="50"/>
        <v>3.75</v>
      </c>
      <c r="I811" s="10">
        <f t="shared" si="51"/>
        <v>15</v>
      </c>
    </row>
    <row r="812" spans="1:9" x14ac:dyDescent="0.25">
      <c r="A812" s="11">
        <v>44265</v>
      </c>
      <c r="B812" s="11" t="s">
        <v>1103</v>
      </c>
      <c r="C812" s="11" t="s">
        <v>125</v>
      </c>
      <c r="D812" s="10" t="s">
        <v>66</v>
      </c>
      <c r="E812" s="10" t="s">
        <v>14</v>
      </c>
      <c r="F812" s="10">
        <f t="shared" si="48"/>
        <v>40</v>
      </c>
      <c r="G812" s="10" t="str">
        <f t="shared" si="49"/>
        <v>PEM</v>
      </c>
      <c r="H812" s="10">
        <f t="shared" si="50"/>
        <v>3.75</v>
      </c>
      <c r="I812" s="10">
        <f t="shared" si="51"/>
        <v>150</v>
      </c>
    </row>
    <row r="813" spans="1:9" x14ac:dyDescent="0.25">
      <c r="A813" s="11">
        <v>44265</v>
      </c>
      <c r="B813" s="11" t="s">
        <v>1104</v>
      </c>
      <c r="C813" s="11" t="s">
        <v>70</v>
      </c>
      <c r="D813" s="10" t="s">
        <v>66</v>
      </c>
      <c r="E813" s="10" t="s">
        <v>52</v>
      </c>
      <c r="F813" s="10">
        <f t="shared" si="48"/>
        <v>39</v>
      </c>
      <c r="G813" s="10" t="str">
        <f t="shared" si="49"/>
        <v>PEM</v>
      </c>
      <c r="H813" s="10">
        <f t="shared" si="50"/>
        <v>3.75</v>
      </c>
      <c r="I813" s="10">
        <f t="shared" si="51"/>
        <v>146.25</v>
      </c>
    </row>
    <row r="814" spans="1:9" x14ac:dyDescent="0.25">
      <c r="A814" s="11">
        <v>44265</v>
      </c>
      <c r="B814" s="11" t="s">
        <v>1105</v>
      </c>
      <c r="C814" s="11" t="s">
        <v>272</v>
      </c>
      <c r="D814" s="10" t="s">
        <v>66</v>
      </c>
      <c r="E814" s="10" t="s">
        <v>17</v>
      </c>
      <c r="F814" s="10">
        <f t="shared" si="48"/>
        <v>38</v>
      </c>
      <c r="G814" s="10" t="str">
        <f t="shared" si="49"/>
        <v>PEM</v>
      </c>
      <c r="H814" s="10">
        <f t="shared" si="50"/>
        <v>3.75</v>
      </c>
      <c r="I814" s="10">
        <f t="shared" si="51"/>
        <v>142.5</v>
      </c>
    </row>
    <row r="815" spans="1:9" x14ac:dyDescent="0.25">
      <c r="A815" s="11">
        <v>44265</v>
      </c>
      <c r="B815" s="11" t="s">
        <v>1106</v>
      </c>
      <c r="C815" s="11" t="s">
        <v>106</v>
      </c>
      <c r="D815" s="10" t="s">
        <v>67</v>
      </c>
      <c r="E815" s="10" t="s">
        <v>60</v>
      </c>
      <c r="F815" s="10">
        <f t="shared" si="48"/>
        <v>21</v>
      </c>
      <c r="G815" s="10" t="str">
        <f t="shared" si="49"/>
        <v>PEM</v>
      </c>
      <c r="H815" s="10">
        <f t="shared" si="50"/>
        <v>3.75</v>
      </c>
      <c r="I815" s="10">
        <f t="shared" si="51"/>
        <v>78.75</v>
      </c>
    </row>
    <row r="816" spans="1:9" x14ac:dyDescent="0.25">
      <c r="A816" s="11">
        <v>44265</v>
      </c>
      <c r="B816" s="11" t="s">
        <v>1107</v>
      </c>
      <c r="C816" s="11" t="s">
        <v>270</v>
      </c>
      <c r="D816" s="10" t="s">
        <v>65</v>
      </c>
      <c r="E816" s="10" t="s">
        <v>44</v>
      </c>
      <c r="F816" s="10">
        <f t="shared" si="48"/>
        <v>104</v>
      </c>
      <c r="G816" s="10" t="str">
        <f t="shared" si="49"/>
        <v>PET</v>
      </c>
      <c r="H816" s="10">
        <f t="shared" si="50"/>
        <v>4.8499999999999996</v>
      </c>
      <c r="I816" s="10">
        <f t="shared" si="51"/>
        <v>504.4</v>
      </c>
    </row>
    <row r="817" spans="1:9" x14ac:dyDescent="0.25">
      <c r="A817" s="11">
        <v>44266</v>
      </c>
      <c r="B817" s="11" t="s">
        <v>1108</v>
      </c>
      <c r="C817" s="11" t="s">
        <v>168</v>
      </c>
      <c r="D817" s="10" t="s">
        <v>66</v>
      </c>
      <c r="E817" s="10" t="s">
        <v>16</v>
      </c>
      <c r="F817" s="10">
        <f t="shared" si="48"/>
        <v>41</v>
      </c>
      <c r="G817" s="10" t="str">
        <f t="shared" si="49"/>
        <v>PEM</v>
      </c>
      <c r="H817" s="10">
        <f t="shared" si="50"/>
        <v>3.75</v>
      </c>
      <c r="I817" s="10">
        <f t="shared" si="51"/>
        <v>153.75</v>
      </c>
    </row>
    <row r="818" spans="1:9" x14ac:dyDescent="0.25">
      <c r="A818" s="11">
        <v>44266</v>
      </c>
      <c r="B818" s="11" t="s">
        <v>1109</v>
      </c>
      <c r="C818" s="11" t="s">
        <v>270</v>
      </c>
      <c r="D818" s="10" t="s">
        <v>65</v>
      </c>
      <c r="E818" s="10" t="s">
        <v>14</v>
      </c>
      <c r="F818" s="10">
        <f t="shared" si="48"/>
        <v>40</v>
      </c>
      <c r="G818" s="10" t="str">
        <f t="shared" si="49"/>
        <v>PEM</v>
      </c>
      <c r="H818" s="10">
        <f t="shared" si="50"/>
        <v>3.75</v>
      </c>
      <c r="I818" s="10">
        <f t="shared" si="51"/>
        <v>150</v>
      </c>
    </row>
    <row r="819" spans="1:9" x14ac:dyDescent="0.25">
      <c r="A819" s="11">
        <v>44266</v>
      </c>
      <c r="B819" s="11" t="s">
        <v>1110</v>
      </c>
      <c r="C819" s="11" t="s">
        <v>135</v>
      </c>
      <c r="D819" s="10" t="s">
        <v>65</v>
      </c>
      <c r="E819" s="10" t="s">
        <v>36</v>
      </c>
      <c r="F819" s="10">
        <f t="shared" si="48"/>
        <v>96</v>
      </c>
      <c r="G819" s="10" t="str">
        <f t="shared" si="49"/>
        <v>PEX</v>
      </c>
      <c r="H819" s="10">
        <f t="shared" si="50"/>
        <v>4.25</v>
      </c>
      <c r="I819" s="10">
        <f t="shared" si="51"/>
        <v>408</v>
      </c>
    </row>
    <row r="820" spans="1:9" x14ac:dyDescent="0.25">
      <c r="A820" s="11">
        <v>44266</v>
      </c>
      <c r="B820" s="11" t="s">
        <v>1111</v>
      </c>
      <c r="C820" s="11" t="s">
        <v>232</v>
      </c>
      <c r="D820" s="10" t="s">
        <v>66</v>
      </c>
      <c r="E820" s="10" t="s">
        <v>5</v>
      </c>
      <c r="F820" s="10">
        <f t="shared" si="48"/>
        <v>6</v>
      </c>
      <c r="G820" s="10" t="str">
        <f t="shared" si="49"/>
        <v>PEM</v>
      </c>
      <c r="H820" s="10">
        <f t="shared" si="50"/>
        <v>3.75</v>
      </c>
      <c r="I820" s="10">
        <f t="shared" si="51"/>
        <v>22.5</v>
      </c>
    </row>
    <row r="821" spans="1:9" x14ac:dyDescent="0.25">
      <c r="A821" s="11">
        <v>44266</v>
      </c>
      <c r="B821" s="11" t="s">
        <v>1112</v>
      </c>
      <c r="C821" s="11" t="s">
        <v>229</v>
      </c>
      <c r="D821" s="10" t="s">
        <v>65</v>
      </c>
      <c r="E821" s="10" t="s">
        <v>57</v>
      </c>
      <c r="F821" s="10">
        <f t="shared" si="48"/>
        <v>26</v>
      </c>
      <c r="G821" s="10" t="str">
        <f t="shared" si="49"/>
        <v>PEM</v>
      </c>
      <c r="H821" s="10">
        <f t="shared" si="50"/>
        <v>3.75</v>
      </c>
      <c r="I821" s="10">
        <f t="shared" si="51"/>
        <v>97.5</v>
      </c>
    </row>
    <row r="822" spans="1:9" x14ac:dyDescent="0.25">
      <c r="A822" s="11">
        <v>44266</v>
      </c>
      <c r="B822" s="11" t="s">
        <v>1113</v>
      </c>
      <c r="C822" s="11" t="s">
        <v>231</v>
      </c>
      <c r="D822" s="10" t="s">
        <v>65</v>
      </c>
      <c r="E822" s="10" t="s">
        <v>48</v>
      </c>
      <c r="F822" s="10">
        <f t="shared" si="48"/>
        <v>57</v>
      </c>
      <c r="G822" s="10" t="str">
        <f t="shared" si="49"/>
        <v>PEX</v>
      </c>
      <c r="H822" s="10">
        <f t="shared" si="50"/>
        <v>4.25</v>
      </c>
      <c r="I822" s="10">
        <f t="shared" si="51"/>
        <v>242.25</v>
      </c>
    </row>
    <row r="823" spans="1:9" x14ac:dyDescent="0.25">
      <c r="A823" s="11">
        <v>44266</v>
      </c>
      <c r="B823" s="11" t="s">
        <v>1114</v>
      </c>
      <c r="C823" s="11" t="s">
        <v>190</v>
      </c>
      <c r="D823" s="10" t="s">
        <v>66</v>
      </c>
      <c r="E823" s="10" t="s">
        <v>18</v>
      </c>
      <c r="F823" s="10">
        <f t="shared" si="48"/>
        <v>44</v>
      </c>
      <c r="G823" s="10" t="str">
        <f t="shared" si="49"/>
        <v>PEM</v>
      </c>
      <c r="H823" s="10">
        <f t="shared" si="50"/>
        <v>3.75</v>
      </c>
      <c r="I823" s="10">
        <f t="shared" si="51"/>
        <v>165</v>
      </c>
    </row>
    <row r="824" spans="1:9" x14ac:dyDescent="0.25">
      <c r="A824" s="11">
        <v>44266</v>
      </c>
      <c r="B824" s="11" t="s">
        <v>1115</v>
      </c>
      <c r="C824" s="11" t="s">
        <v>246</v>
      </c>
      <c r="D824" s="10" t="s">
        <v>65</v>
      </c>
      <c r="E824" s="10" t="s">
        <v>36</v>
      </c>
      <c r="F824" s="10">
        <f t="shared" si="48"/>
        <v>96</v>
      </c>
      <c r="G824" s="10" t="str">
        <f t="shared" si="49"/>
        <v>PEX</v>
      </c>
      <c r="H824" s="10">
        <f t="shared" si="50"/>
        <v>4.25</v>
      </c>
      <c r="I824" s="10">
        <f t="shared" si="51"/>
        <v>408</v>
      </c>
    </row>
    <row r="825" spans="1:9" x14ac:dyDescent="0.25">
      <c r="A825" s="11">
        <v>44266</v>
      </c>
      <c r="B825" s="11" t="s">
        <v>1116</v>
      </c>
      <c r="C825" s="11" t="s">
        <v>236</v>
      </c>
      <c r="D825" s="10" t="s">
        <v>66</v>
      </c>
      <c r="E825" s="10" t="s">
        <v>21</v>
      </c>
      <c r="F825" s="10">
        <f t="shared" si="48"/>
        <v>50</v>
      </c>
      <c r="G825" s="10" t="str">
        <f t="shared" si="49"/>
        <v>PEX</v>
      </c>
      <c r="H825" s="10">
        <f t="shared" si="50"/>
        <v>4.25</v>
      </c>
      <c r="I825" s="10">
        <f t="shared" si="51"/>
        <v>212.5</v>
      </c>
    </row>
    <row r="826" spans="1:9" x14ac:dyDescent="0.25">
      <c r="A826" s="11">
        <v>44266</v>
      </c>
      <c r="B826" s="11" t="s">
        <v>1117</v>
      </c>
      <c r="C826" s="11" t="s">
        <v>278</v>
      </c>
      <c r="D826" s="10" t="s">
        <v>65</v>
      </c>
      <c r="E826" s="10" t="s">
        <v>31</v>
      </c>
      <c r="F826" s="10">
        <f t="shared" si="48"/>
        <v>86</v>
      </c>
      <c r="G826" s="10" t="str">
        <f t="shared" si="49"/>
        <v>PEX</v>
      </c>
      <c r="H826" s="10">
        <f t="shared" si="50"/>
        <v>4.25</v>
      </c>
      <c r="I826" s="10">
        <f t="shared" si="51"/>
        <v>365.5</v>
      </c>
    </row>
    <row r="827" spans="1:9" x14ac:dyDescent="0.25">
      <c r="A827" s="11">
        <v>44266</v>
      </c>
      <c r="B827" s="11" t="s">
        <v>1118</v>
      </c>
      <c r="C827" s="11" t="s">
        <v>233</v>
      </c>
      <c r="D827" s="10" t="s">
        <v>65</v>
      </c>
      <c r="E827" s="10" t="s">
        <v>7</v>
      </c>
      <c r="F827" s="10">
        <f t="shared" si="48"/>
        <v>18</v>
      </c>
      <c r="G827" s="10" t="str">
        <f t="shared" si="49"/>
        <v>PEM</v>
      </c>
      <c r="H827" s="10">
        <f t="shared" si="50"/>
        <v>3.75</v>
      </c>
      <c r="I827" s="10">
        <f t="shared" si="51"/>
        <v>67.5</v>
      </c>
    </row>
    <row r="828" spans="1:9" x14ac:dyDescent="0.25">
      <c r="A828" s="11">
        <v>44266</v>
      </c>
      <c r="B828" s="11" t="s">
        <v>1119</v>
      </c>
      <c r="C828" s="11" t="s">
        <v>291</v>
      </c>
      <c r="D828" s="10" t="s">
        <v>65</v>
      </c>
      <c r="E828" s="10" t="s">
        <v>31</v>
      </c>
      <c r="F828" s="10">
        <f t="shared" si="48"/>
        <v>86</v>
      </c>
      <c r="G828" s="10" t="str">
        <f t="shared" si="49"/>
        <v>PEX</v>
      </c>
      <c r="H828" s="10">
        <f t="shared" si="50"/>
        <v>4.25</v>
      </c>
      <c r="I828" s="10">
        <f t="shared" si="51"/>
        <v>365.5</v>
      </c>
    </row>
    <row r="829" spans="1:9" x14ac:dyDescent="0.25">
      <c r="A829" s="11">
        <v>44266</v>
      </c>
      <c r="B829" s="11" t="s">
        <v>1120</v>
      </c>
      <c r="C829" s="11" t="s">
        <v>107</v>
      </c>
      <c r="D829" s="10" t="s">
        <v>65</v>
      </c>
      <c r="E829" s="10" t="s">
        <v>14</v>
      </c>
      <c r="F829" s="10">
        <f t="shared" si="48"/>
        <v>40</v>
      </c>
      <c r="G829" s="10" t="str">
        <f t="shared" si="49"/>
        <v>PEM</v>
      </c>
      <c r="H829" s="10">
        <f t="shared" si="50"/>
        <v>3.75</v>
      </c>
      <c r="I829" s="10">
        <f t="shared" si="51"/>
        <v>150</v>
      </c>
    </row>
    <row r="830" spans="1:9" x14ac:dyDescent="0.25">
      <c r="A830" s="11">
        <v>44266</v>
      </c>
      <c r="B830" s="11" t="s">
        <v>1121</v>
      </c>
      <c r="C830" s="11" t="s">
        <v>231</v>
      </c>
      <c r="D830" s="10" t="s">
        <v>65</v>
      </c>
      <c r="E830" s="10" t="s">
        <v>50</v>
      </c>
      <c r="F830" s="10">
        <f t="shared" si="48"/>
        <v>62</v>
      </c>
      <c r="G830" s="10" t="str">
        <f t="shared" si="49"/>
        <v>PEX</v>
      </c>
      <c r="H830" s="10">
        <f t="shared" si="50"/>
        <v>4.25</v>
      </c>
      <c r="I830" s="10">
        <f t="shared" si="51"/>
        <v>263.5</v>
      </c>
    </row>
    <row r="831" spans="1:9" x14ac:dyDescent="0.25">
      <c r="A831" s="11">
        <v>44266</v>
      </c>
      <c r="B831" s="11" t="s">
        <v>1122</v>
      </c>
      <c r="C831" s="11" t="s">
        <v>213</v>
      </c>
      <c r="D831" s="10" t="s">
        <v>66</v>
      </c>
      <c r="E831" s="10" t="s">
        <v>53</v>
      </c>
      <c r="F831" s="10">
        <f t="shared" si="48"/>
        <v>45</v>
      </c>
      <c r="G831" s="10" t="str">
        <f t="shared" si="49"/>
        <v>PEM</v>
      </c>
      <c r="H831" s="10">
        <f t="shared" si="50"/>
        <v>3.75</v>
      </c>
      <c r="I831" s="10">
        <f t="shared" si="51"/>
        <v>168.75</v>
      </c>
    </row>
    <row r="832" spans="1:9" x14ac:dyDescent="0.25">
      <c r="A832" s="11">
        <v>44266</v>
      </c>
      <c r="B832" s="11" t="s">
        <v>1123</v>
      </c>
      <c r="C832" s="11" t="s">
        <v>147</v>
      </c>
      <c r="D832" s="10" t="s">
        <v>66</v>
      </c>
      <c r="E832" s="10" t="s">
        <v>49</v>
      </c>
      <c r="F832" s="10">
        <f t="shared" si="48"/>
        <v>67</v>
      </c>
      <c r="G832" s="10" t="str">
        <f t="shared" si="49"/>
        <v>PEX</v>
      </c>
      <c r="H832" s="10">
        <f t="shared" si="50"/>
        <v>4.25</v>
      </c>
      <c r="I832" s="10">
        <f t="shared" si="51"/>
        <v>284.75</v>
      </c>
    </row>
    <row r="833" spans="1:9" x14ac:dyDescent="0.25">
      <c r="A833" s="11">
        <v>44267</v>
      </c>
      <c r="B833" s="11" t="s">
        <v>1124</v>
      </c>
      <c r="C833" s="11" t="s">
        <v>176</v>
      </c>
      <c r="D833" s="10" t="s">
        <v>66</v>
      </c>
      <c r="E833" s="10" t="s">
        <v>8</v>
      </c>
      <c r="F833" s="10">
        <f t="shared" si="48"/>
        <v>22</v>
      </c>
      <c r="G833" s="10" t="str">
        <f t="shared" si="49"/>
        <v>PEM</v>
      </c>
      <c r="H833" s="10">
        <f t="shared" si="50"/>
        <v>3.75</v>
      </c>
      <c r="I833" s="10">
        <f t="shared" si="51"/>
        <v>82.5</v>
      </c>
    </row>
    <row r="834" spans="1:9" x14ac:dyDescent="0.25">
      <c r="A834" s="11">
        <v>44267</v>
      </c>
      <c r="B834" s="11" t="s">
        <v>1125</v>
      </c>
      <c r="C834" s="11" t="s">
        <v>68</v>
      </c>
      <c r="D834" s="10" t="s">
        <v>66</v>
      </c>
      <c r="E834" s="10" t="s">
        <v>48</v>
      </c>
      <c r="F834" s="10">
        <f t="shared" si="48"/>
        <v>57</v>
      </c>
      <c r="G834" s="10" t="str">
        <f t="shared" si="49"/>
        <v>PEX</v>
      </c>
      <c r="H834" s="10">
        <f t="shared" si="50"/>
        <v>4.25</v>
      </c>
      <c r="I834" s="10">
        <f t="shared" si="51"/>
        <v>242.25</v>
      </c>
    </row>
    <row r="835" spans="1:9" x14ac:dyDescent="0.25">
      <c r="A835" s="11">
        <v>44267</v>
      </c>
      <c r="B835" s="11" t="s">
        <v>1126</v>
      </c>
      <c r="C835" s="11" t="s">
        <v>256</v>
      </c>
      <c r="D835" s="10" t="s">
        <v>66</v>
      </c>
      <c r="E835" s="10" t="s">
        <v>61</v>
      </c>
      <c r="F835" s="10">
        <f t="shared" si="48"/>
        <v>10</v>
      </c>
      <c r="G835" s="10" t="str">
        <f t="shared" si="49"/>
        <v>PEM</v>
      </c>
      <c r="H835" s="10">
        <f t="shared" si="50"/>
        <v>3.75</v>
      </c>
      <c r="I835" s="10">
        <f t="shared" si="51"/>
        <v>37.5</v>
      </c>
    </row>
    <row r="836" spans="1:9" x14ac:dyDescent="0.25">
      <c r="A836" s="11">
        <v>44267</v>
      </c>
      <c r="B836" s="11" t="s">
        <v>1127</v>
      </c>
      <c r="C836" s="11" t="s">
        <v>95</v>
      </c>
      <c r="D836" s="10" t="s">
        <v>66</v>
      </c>
      <c r="E836" s="10" t="s">
        <v>13</v>
      </c>
      <c r="F836" s="10">
        <f t="shared" ref="F836:F899" si="52">IF(E836="Sainte-Clotilde",6,INDEX(Matrice_KM,MATCH(E836,liste_communes,0),MATCH("Sainte-Clotilde",liste_communes,0)))</f>
        <v>38</v>
      </c>
      <c r="G836" s="10" t="str">
        <f t="shared" si="49"/>
        <v>PEM</v>
      </c>
      <c r="H836" s="10">
        <f t="shared" si="50"/>
        <v>3.75</v>
      </c>
      <c r="I836" s="10">
        <f t="shared" si="51"/>
        <v>142.5</v>
      </c>
    </row>
    <row r="837" spans="1:9" x14ac:dyDescent="0.25">
      <c r="A837" s="11">
        <v>44267</v>
      </c>
      <c r="B837" s="11" t="s">
        <v>1128</v>
      </c>
      <c r="C837" s="11" t="s">
        <v>291</v>
      </c>
      <c r="D837" s="10" t="s">
        <v>65</v>
      </c>
      <c r="E837" s="10" t="s">
        <v>15</v>
      </c>
      <c r="F837" s="10">
        <f t="shared" si="52"/>
        <v>39</v>
      </c>
      <c r="G837" s="10" t="str">
        <f t="shared" ref="G837:G900" si="53">IF(F837&lt;50,"PEM",IF(F837&lt;100,"PEX","PET"))</f>
        <v>PEM</v>
      </c>
      <c r="H837" s="10">
        <f t="shared" ref="H837:H900" si="54">IF(G837="PEM",3.75,IF(G837="PEX",4.25,4.85))</f>
        <v>3.75</v>
      </c>
      <c r="I837" s="10">
        <f t="shared" ref="I837:I900" si="55">F837*H837</f>
        <v>146.25</v>
      </c>
    </row>
    <row r="838" spans="1:9" x14ac:dyDescent="0.25">
      <c r="A838" s="11">
        <v>44267</v>
      </c>
      <c r="B838" s="11" t="s">
        <v>1129</v>
      </c>
      <c r="C838" s="11" t="s">
        <v>114</v>
      </c>
      <c r="D838" s="10" t="s">
        <v>66</v>
      </c>
      <c r="E838" s="10" t="s">
        <v>53</v>
      </c>
      <c r="F838" s="10">
        <f t="shared" si="52"/>
        <v>45</v>
      </c>
      <c r="G838" s="10" t="str">
        <f t="shared" si="53"/>
        <v>PEM</v>
      </c>
      <c r="H838" s="10">
        <f t="shared" si="54"/>
        <v>3.75</v>
      </c>
      <c r="I838" s="10">
        <f t="shared" si="55"/>
        <v>168.75</v>
      </c>
    </row>
    <row r="839" spans="1:9" x14ac:dyDescent="0.25">
      <c r="A839" s="11">
        <v>44267</v>
      </c>
      <c r="B839" s="11" t="s">
        <v>1130</v>
      </c>
      <c r="C839" s="11" t="s">
        <v>262</v>
      </c>
      <c r="D839" s="10" t="s">
        <v>65</v>
      </c>
      <c r="E839" s="10" t="s">
        <v>7</v>
      </c>
      <c r="F839" s="10">
        <f t="shared" si="52"/>
        <v>18</v>
      </c>
      <c r="G839" s="10" t="str">
        <f t="shared" si="53"/>
        <v>PEM</v>
      </c>
      <c r="H839" s="10">
        <f t="shared" si="54"/>
        <v>3.75</v>
      </c>
      <c r="I839" s="10">
        <f t="shared" si="55"/>
        <v>67.5</v>
      </c>
    </row>
    <row r="840" spans="1:9" x14ac:dyDescent="0.25">
      <c r="A840" s="11">
        <v>44267</v>
      </c>
      <c r="B840" s="11" t="s">
        <v>1131</v>
      </c>
      <c r="C840" s="11" t="s">
        <v>122</v>
      </c>
      <c r="D840" s="10" t="s">
        <v>67</v>
      </c>
      <c r="E840" s="10" t="s">
        <v>35</v>
      </c>
      <c r="F840" s="10">
        <f t="shared" si="52"/>
        <v>90</v>
      </c>
      <c r="G840" s="10" t="str">
        <f t="shared" si="53"/>
        <v>PEX</v>
      </c>
      <c r="H840" s="10">
        <f t="shared" si="54"/>
        <v>4.25</v>
      </c>
      <c r="I840" s="10">
        <f t="shared" si="55"/>
        <v>382.5</v>
      </c>
    </row>
    <row r="841" spans="1:9" x14ac:dyDescent="0.25">
      <c r="A841" s="11">
        <v>44267</v>
      </c>
      <c r="B841" s="11" t="s">
        <v>1132</v>
      </c>
      <c r="C841" s="11" t="s">
        <v>106</v>
      </c>
      <c r="D841" s="10" t="s">
        <v>67</v>
      </c>
      <c r="E841" s="10" t="s">
        <v>59</v>
      </c>
      <c r="F841" s="10">
        <f t="shared" si="52"/>
        <v>17</v>
      </c>
      <c r="G841" s="10" t="str">
        <f t="shared" si="53"/>
        <v>PEM</v>
      </c>
      <c r="H841" s="10">
        <f t="shared" si="54"/>
        <v>3.75</v>
      </c>
      <c r="I841" s="10">
        <f t="shared" si="55"/>
        <v>63.75</v>
      </c>
    </row>
    <row r="842" spans="1:9" x14ac:dyDescent="0.25">
      <c r="A842" s="11">
        <v>44267</v>
      </c>
      <c r="B842" s="11" t="s">
        <v>1133</v>
      </c>
      <c r="C842" s="11" t="s">
        <v>134</v>
      </c>
      <c r="D842" s="10" t="s">
        <v>65</v>
      </c>
      <c r="E842" s="10" t="s">
        <v>23</v>
      </c>
      <c r="F842" s="10">
        <f t="shared" si="52"/>
        <v>54</v>
      </c>
      <c r="G842" s="10" t="str">
        <f t="shared" si="53"/>
        <v>PEX</v>
      </c>
      <c r="H842" s="10">
        <f t="shared" si="54"/>
        <v>4.25</v>
      </c>
      <c r="I842" s="10">
        <f t="shared" si="55"/>
        <v>229.5</v>
      </c>
    </row>
    <row r="843" spans="1:9" x14ac:dyDescent="0.25">
      <c r="A843" s="11">
        <v>44267</v>
      </c>
      <c r="B843" s="11" t="s">
        <v>1134</v>
      </c>
      <c r="C843" s="11" t="s">
        <v>233</v>
      </c>
      <c r="D843" s="10" t="s">
        <v>65</v>
      </c>
      <c r="E843" s="10" t="s">
        <v>27</v>
      </c>
      <c r="F843" s="10">
        <f t="shared" si="52"/>
        <v>72</v>
      </c>
      <c r="G843" s="10" t="str">
        <f t="shared" si="53"/>
        <v>PEX</v>
      </c>
      <c r="H843" s="10">
        <f t="shared" si="54"/>
        <v>4.25</v>
      </c>
      <c r="I843" s="10">
        <f t="shared" si="55"/>
        <v>306</v>
      </c>
    </row>
    <row r="844" spans="1:9" x14ac:dyDescent="0.25">
      <c r="A844" s="11">
        <v>44267</v>
      </c>
      <c r="B844" s="11" t="s">
        <v>1135</v>
      </c>
      <c r="C844" s="11" t="s">
        <v>94</v>
      </c>
      <c r="D844" s="10" t="s">
        <v>66</v>
      </c>
      <c r="E844" s="10" t="s">
        <v>46</v>
      </c>
      <c r="F844" s="10">
        <f t="shared" si="52"/>
        <v>90</v>
      </c>
      <c r="G844" s="10" t="str">
        <f t="shared" si="53"/>
        <v>PEX</v>
      </c>
      <c r="H844" s="10">
        <f t="shared" si="54"/>
        <v>4.25</v>
      </c>
      <c r="I844" s="10">
        <f t="shared" si="55"/>
        <v>382.5</v>
      </c>
    </row>
    <row r="845" spans="1:9" x14ac:dyDescent="0.25">
      <c r="A845" s="11">
        <v>44268</v>
      </c>
      <c r="B845" s="11" t="s">
        <v>1136</v>
      </c>
      <c r="C845" s="11" t="s">
        <v>73</v>
      </c>
      <c r="D845" s="10" t="s">
        <v>66</v>
      </c>
      <c r="E845" s="10" t="s">
        <v>43</v>
      </c>
      <c r="F845" s="10">
        <f t="shared" si="52"/>
        <v>106</v>
      </c>
      <c r="G845" s="10" t="str">
        <f t="shared" si="53"/>
        <v>PET</v>
      </c>
      <c r="H845" s="10">
        <f t="shared" si="54"/>
        <v>4.8499999999999996</v>
      </c>
      <c r="I845" s="10">
        <f t="shared" si="55"/>
        <v>514.09999999999991</v>
      </c>
    </row>
    <row r="846" spans="1:9" x14ac:dyDescent="0.25">
      <c r="A846" s="11">
        <v>44268</v>
      </c>
      <c r="B846" s="11" t="s">
        <v>1137</v>
      </c>
      <c r="C846" s="11" t="s">
        <v>130</v>
      </c>
      <c r="D846" s="10" t="s">
        <v>65</v>
      </c>
      <c r="E846" s="10" t="s">
        <v>17</v>
      </c>
      <c r="F846" s="10">
        <f t="shared" si="52"/>
        <v>38</v>
      </c>
      <c r="G846" s="10" t="str">
        <f t="shared" si="53"/>
        <v>PEM</v>
      </c>
      <c r="H846" s="10">
        <f t="shared" si="54"/>
        <v>3.75</v>
      </c>
      <c r="I846" s="10">
        <f t="shared" si="55"/>
        <v>142.5</v>
      </c>
    </row>
    <row r="847" spans="1:9" x14ac:dyDescent="0.25">
      <c r="A847" s="11">
        <v>44268</v>
      </c>
      <c r="B847" s="11" t="s">
        <v>1138</v>
      </c>
      <c r="C847" s="11" t="s">
        <v>194</v>
      </c>
      <c r="D847" s="10" t="s">
        <v>66</v>
      </c>
      <c r="E847" s="10" t="s">
        <v>29</v>
      </c>
      <c r="F847" s="10">
        <f t="shared" si="52"/>
        <v>70</v>
      </c>
      <c r="G847" s="10" t="str">
        <f t="shared" si="53"/>
        <v>PEX</v>
      </c>
      <c r="H847" s="10">
        <f t="shared" si="54"/>
        <v>4.25</v>
      </c>
      <c r="I847" s="10">
        <f t="shared" si="55"/>
        <v>297.5</v>
      </c>
    </row>
    <row r="848" spans="1:9" x14ac:dyDescent="0.25">
      <c r="A848" s="11">
        <v>44268</v>
      </c>
      <c r="B848" s="11" t="s">
        <v>1139</v>
      </c>
      <c r="C848" s="11" t="s">
        <v>253</v>
      </c>
      <c r="D848" s="10" t="s">
        <v>66</v>
      </c>
      <c r="E848" s="10" t="s">
        <v>4</v>
      </c>
      <c r="F848" s="10">
        <f t="shared" si="52"/>
        <v>16</v>
      </c>
      <c r="G848" s="10" t="str">
        <f t="shared" si="53"/>
        <v>PEM</v>
      </c>
      <c r="H848" s="10">
        <f t="shared" si="54"/>
        <v>3.75</v>
      </c>
      <c r="I848" s="10">
        <f t="shared" si="55"/>
        <v>60</v>
      </c>
    </row>
    <row r="849" spans="1:9" x14ac:dyDescent="0.25">
      <c r="A849" s="11">
        <v>44268</v>
      </c>
      <c r="B849" s="11" t="s">
        <v>1140</v>
      </c>
      <c r="C849" s="11" t="s">
        <v>197</v>
      </c>
      <c r="D849" s="10" t="s">
        <v>65</v>
      </c>
      <c r="E849" s="10" t="s">
        <v>24</v>
      </c>
      <c r="F849" s="10">
        <f t="shared" si="52"/>
        <v>56</v>
      </c>
      <c r="G849" s="10" t="str">
        <f t="shared" si="53"/>
        <v>PEX</v>
      </c>
      <c r="H849" s="10">
        <f t="shared" si="54"/>
        <v>4.25</v>
      </c>
      <c r="I849" s="10">
        <f t="shared" si="55"/>
        <v>238</v>
      </c>
    </row>
    <row r="850" spans="1:9" x14ac:dyDescent="0.25">
      <c r="A850" s="11">
        <v>44268</v>
      </c>
      <c r="B850" s="11" t="s">
        <v>1141</v>
      </c>
      <c r="C850" s="11" t="s">
        <v>277</v>
      </c>
      <c r="D850" s="10" t="s">
        <v>65</v>
      </c>
      <c r="E850" s="10" t="s">
        <v>39</v>
      </c>
      <c r="F850" s="10">
        <f t="shared" si="52"/>
        <v>91</v>
      </c>
      <c r="G850" s="10" t="str">
        <f t="shared" si="53"/>
        <v>PEX</v>
      </c>
      <c r="H850" s="10">
        <f t="shared" si="54"/>
        <v>4.25</v>
      </c>
      <c r="I850" s="10">
        <f t="shared" si="55"/>
        <v>386.75</v>
      </c>
    </row>
    <row r="851" spans="1:9" x14ac:dyDescent="0.25">
      <c r="A851" s="11">
        <v>44268</v>
      </c>
      <c r="B851" s="11" t="s">
        <v>1142</v>
      </c>
      <c r="C851" s="11" t="s">
        <v>83</v>
      </c>
      <c r="D851" s="10" t="s">
        <v>66</v>
      </c>
      <c r="E851" s="10" t="s">
        <v>39</v>
      </c>
      <c r="F851" s="10">
        <f t="shared" si="52"/>
        <v>91</v>
      </c>
      <c r="G851" s="10" t="str">
        <f t="shared" si="53"/>
        <v>PEX</v>
      </c>
      <c r="H851" s="10">
        <f t="shared" si="54"/>
        <v>4.25</v>
      </c>
      <c r="I851" s="10">
        <f t="shared" si="55"/>
        <v>386.75</v>
      </c>
    </row>
    <row r="852" spans="1:9" x14ac:dyDescent="0.25">
      <c r="A852" s="11">
        <v>44268</v>
      </c>
      <c r="B852" s="11" t="s">
        <v>1143</v>
      </c>
      <c r="C852" s="11" t="s">
        <v>119</v>
      </c>
      <c r="D852" s="10" t="s">
        <v>67</v>
      </c>
      <c r="E852" s="10" t="s">
        <v>3</v>
      </c>
      <c r="F852" s="10">
        <f t="shared" si="52"/>
        <v>11</v>
      </c>
      <c r="G852" s="10" t="str">
        <f t="shared" si="53"/>
        <v>PEM</v>
      </c>
      <c r="H852" s="10">
        <f t="shared" si="54"/>
        <v>3.75</v>
      </c>
      <c r="I852" s="10">
        <f t="shared" si="55"/>
        <v>41.25</v>
      </c>
    </row>
    <row r="853" spans="1:9" x14ac:dyDescent="0.25">
      <c r="A853" s="11">
        <v>44268</v>
      </c>
      <c r="B853" s="11" t="s">
        <v>1144</v>
      </c>
      <c r="C853" s="11" t="s">
        <v>112</v>
      </c>
      <c r="D853" s="10" t="s">
        <v>66</v>
      </c>
      <c r="E853" s="10" t="s">
        <v>36</v>
      </c>
      <c r="F853" s="10">
        <f t="shared" si="52"/>
        <v>96</v>
      </c>
      <c r="G853" s="10" t="str">
        <f t="shared" si="53"/>
        <v>PEX</v>
      </c>
      <c r="H853" s="10">
        <f t="shared" si="54"/>
        <v>4.25</v>
      </c>
      <c r="I853" s="10">
        <f t="shared" si="55"/>
        <v>408</v>
      </c>
    </row>
    <row r="854" spans="1:9" x14ac:dyDescent="0.25">
      <c r="A854" s="11">
        <v>44268</v>
      </c>
      <c r="B854" s="11" t="s">
        <v>1145</v>
      </c>
      <c r="C854" s="11" t="s">
        <v>107</v>
      </c>
      <c r="D854" s="10" t="s">
        <v>65</v>
      </c>
      <c r="E854" s="10" t="s">
        <v>12</v>
      </c>
      <c r="F854" s="10">
        <f t="shared" si="52"/>
        <v>38</v>
      </c>
      <c r="G854" s="10" t="str">
        <f t="shared" si="53"/>
        <v>PEM</v>
      </c>
      <c r="H854" s="10">
        <f t="shared" si="54"/>
        <v>3.75</v>
      </c>
      <c r="I854" s="10">
        <f t="shared" si="55"/>
        <v>142.5</v>
      </c>
    </row>
    <row r="855" spans="1:9" x14ac:dyDescent="0.25">
      <c r="A855" s="11">
        <v>44268</v>
      </c>
      <c r="B855" s="11" t="s">
        <v>1146</v>
      </c>
      <c r="C855" s="11" t="s">
        <v>155</v>
      </c>
      <c r="D855" s="10" t="s">
        <v>66</v>
      </c>
      <c r="E855" s="10" t="s">
        <v>45</v>
      </c>
      <c r="F855" s="10">
        <f t="shared" si="52"/>
        <v>100</v>
      </c>
      <c r="G855" s="10" t="str">
        <f t="shared" si="53"/>
        <v>PET</v>
      </c>
      <c r="H855" s="10">
        <f t="shared" si="54"/>
        <v>4.8499999999999996</v>
      </c>
      <c r="I855" s="10">
        <f t="shared" si="55"/>
        <v>484.99999999999994</v>
      </c>
    </row>
    <row r="856" spans="1:9" x14ac:dyDescent="0.25">
      <c r="A856" s="11">
        <v>44268</v>
      </c>
      <c r="B856" s="11" t="s">
        <v>1147</v>
      </c>
      <c r="C856" s="11" t="s">
        <v>157</v>
      </c>
      <c r="D856" s="10" t="s">
        <v>65</v>
      </c>
      <c r="E856" s="10" t="s">
        <v>52</v>
      </c>
      <c r="F856" s="10">
        <f t="shared" si="52"/>
        <v>39</v>
      </c>
      <c r="G856" s="10" t="str">
        <f t="shared" si="53"/>
        <v>PEM</v>
      </c>
      <c r="H856" s="10">
        <f t="shared" si="54"/>
        <v>3.75</v>
      </c>
      <c r="I856" s="10">
        <f t="shared" si="55"/>
        <v>146.25</v>
      </c>
    </row>
    <row r="857" spans="1:9" x14ac:dyDescent="0.25">
      <c r="A857" s="11">
        <v>44268</v>
      </c>
      <c r="B857" s="11" t="s">
        <v>1148</v>
      </c>
      <c r="C857" s="11" t="s">
        <v>105</v>
      </c>
      <c r="D857" s="10" t="s">
        <v>65</v>
      </c>
      <c r="E857" s="10" t="s">
        <v>0</v>
      </c>
      <c r="F857" s="10">
        <f t="shared" si="52"/>
        <v>4</v>
      </c>
      <c r="G857" s="10" t="str">
        <f t="shared" si="53"/>
        <v>PEM</v>
      </c>
      <c r="H857" s="10">
        <f t="shared" si="54"/>
        <v>3.75</v>
      </c>
      <c r="I857" s="10">
        <f t="shared" si="55"/>
        <v>15</v>
      </c>
    </row>
    <row r="858" spans="1:9" x14ac:dyDescent="0.25">
      <c r="A858" s="11">
        <v>44268</v>
      </c>
      <c r="B858" s="11" t="s">
        <v>1149</v>
      </c>
      <c r="C858" s="11" t="s">
        <v>172</v>
      </c>
      <c r="D858" s="10" t="s">
        <v>66</v>
      </c>
      <c r="E858" s="10" t="s">
        <v>48</v>
      </c>
      <c r="F858" s="10">
        <f t="shared" si="52"/>
        <v>57</v>
      </c>
      <c r="G858" s="10" t="str">
        <f t="shared" si="53"/>
        <v>PEX</v>
      </c>
      <c r="H858" s="10">
        <f t="shared" si="54"/>
        <v>4.25</v>
      </c>
      <c r="I858" s="10">
        <f t="shared" si="55"/>
        <v>242.25</v>
      </c>
    </row>
    <row r="859" spans="1:9" x14ac:dyDescent="0.25">
      <c r="A859" s="11">
        <v>44268</v>
      </c>
      <c r="B859" s="11" t="s">
        <v>1150</v>
      </c>
      <c r="C859" s="11" t="s">
        <v>226</v>
      </c>
      <c r="D859" s="10" t="s">
        <v>66</v>
      </c>
      <c r="E859" s="10" t="s">
        <v>37</v>
      </c>
      <c r="F859" s="10">
        <f t="shared" si="52"/>
        <v>83</v>
      </c>
      <c r="G859" s="10" t="str">
        <f t="shared" si="53"/>
        <v>PEX</v>
      </c>
      <c r="H859" s="10">
        <f t="shared" si="54"/>
        <v>4.25</v>
      </c>
      <c r="I859" s="10">
        <f t="shared" si="55"/>
        <v>352.75</v>
      </c>
    </row>
    <row r="860" spans="1:9" x14ac:dyDescent="0.25">
      <c r="A860" s="11">
        <v>44268</v>
      </c>
      <c r="B860" s="11" t="s">
        <v>1151</v>
      </c>
      <c r="C860" s="11" t="s">
        <v>281</v>
      </c>
      <c r="D860" s="10" t="s">
        <v>65</v>
      </c>
      <c r="E860" s="10" t="s">
        <v>31</v>
      </c>
      <c r="F860" s="10">
        <f t="shared" si="52"/>
        <v>86</v>
      </c>
      <c r="G860" s="10" t="str">
        <f t="shared" si="53"/>
        <v>PEX</v>
      </c>
      <c r="H860" s="10">
        <f t="shared" si="54"/>
        <v>4.25</v>
      </c>
      <c r="I860" s="10">
        <f t="shared" si="55"/>
        <v>365.5</v>
      </c>
    </row>
    <row r="861" spans="1:9" x14ac:dyDescent="0.25">
      <c r="A861" s="11">
        <v>44268</v>
      </c>
      <c r="B861" s="11" t="s">
        <v>1152</v>
      </c>
      <c r="C861" s="11" t="s">
        <v>220</v>
      </c>
      <c r="D861" s="10" t="s">
        <v>66</v>
      </c>
      <c r="E861" s="10" t="s">
        <v>54</v>
      </c>
      <c r="F861" s="10">
        <f t="shared" si="52"/>
        <v>32</v>
      </c>
      <c r="G861" s="10" t="str">
        <f t="shared" si="53"/>
        <v>PEM</v>
      </c>
      <c r="H861" s="10">
        <f t="shared" si="54"/>
        <v>3.75</v>
      </c>
      <c r="I861" s="10">
        <f t="shared" si="55"/>
        <v>120</v>
      </c>
    </row>
    <row r="862" spans="1:9" x14ac:dyDescent="0.25">
      <c r="A862" s="11">
        <v>44269</v>
      </c>
      <c r="B862" s="11" t="s">
        <v>1153</v>
      </c>
      <c r="C862" s="11" t="s">
        <v>104</v>
      </c>
      <c r="D862" s="10" t="s">
        <v>65</v>
      </c>
      <c r="E862" s="10" t="s">
        <v>52</v>
      </c>
      <c r="F862" s="10">
        <f t="shared" si="52"/>
        <v>39</v>
      </c>
      <c r="G862" s="10" t="str">
        <f t="shared" si="53"/>
        <v>PEM</v>
      </c>
      <c r="H862" s="10">
        <f t="shared" si="54"/>
        <v>3.75</v>
      </c>
      <c r="I862" s="10">
        <f t="shared" si="55"/>
        <v>146.25</v>
      </c>
    </row>
    <row r="863" spans="1:9" x14ac:dyDescent="0.25">
      <c r="A863" s="11">
        <v>44269</v>
      </c>
      <c r="B863" s="11" t="s">
        <v>1154</v>
      </c>
      <c r="C863" s="11" t="s">
        <v>199</v>
      </c>
      <c r="D863" s="10" t="s">
        <v>67</v>
      </c>
      <c r="E863" s="10" t="s">
        <v>13</v>
      </c>
      <c r="F863" s="10">
        <f t="shared" si="52"/>
        <v>38</v>
      </c>
      <c r="G863" s="10" t="str">
        <f t="shared" si="53"/>
        <v>PEM</v>
      </c>
      <c r="H863" s="10">
        <f t="shared" si="54"/>
        <v>3.75</v>
      </c>
      <c r="I863" s="10">
        <f t="shared" si="55"/>
        <v>142.5</v>
      </c>
    </row>
    <row r="864" spans="1:9" x14ac:dyDescent="0.25">
      <c r="A864" s="11">
        <v>44269</v>
      </c>
      <c r="B864" s="11" t="s">
        <v>1155</v>
      </c>
      <c r="C864" s="11" t="s">
        <v>286</v>
      </c>
      <c r="D864" s="10" t="s">
        <v>66</v>
      </c>
      <c r="E864" s="10" t="s">
        <v>20</v>
      </c>
      <c r="F864" s="10">
        <f t="shared" si="52"/>
        <v>46</v>
      </c>
      <c r="G864" s="10" t="str">
        <f t="shared" si="53"/>
        <v>PEM</v>
      </c>
      <c r="H864" s="10">
        <f t="shared" si="54"/>
        <v>3.75</v>
      </c>
      <c r="I864" s="10">
        <f t="shared" si="55"/>
        <v>172.5</v>
      </c>
    </row>
    <row r="865" spans="1:9" x14ac:dyDescent="0.25">
      <c r="A865" s="11">
        <v>44269</v>
      </c>
      <c r="B865" s="11" t="s">
        <v>1156</v>
      </c>
      <c r="C865" s="11" t="s">
        <v>142</v>
      </c>
      <c r="D865" s="10" t="s">
        <v>65</v>
      </c>
      <c r="E865" s="10" t="s">
        <v>1</v>
      </c>
      <c r="F865" s="10">
        <f t="shared" si="52"/>
        <v>6</v>
      </c>
      <c r="G865" s="10" t="str">
        <f t="shared" si="53"/>
        <v>PEM</v>
      </c>
      <c r="H865" s="10">
        <f t="shared" si="54"/>
        <v>3.75</v>
      </c>
      <c r="I865" s="10">
        <f t="shared" si="55"/>
        <v>22.5</v>
      </c>
    </row>
    <row r="866" spans="1:9" x14ac:dyDescent="0.25">
      <c r="A866" s="11">
        <v>44269</v>
      </c>
      <c r="B866" s="11" t="s">
        <v>1157</v>
      </c>
      <c r="C866" s="11" t="s">
        <v>81</v>
      </c>
      <c r="D866" s="10" t="s">
        <v>65</v>
      </c>
      <c r="E866" s="10" t="s">
        <v>49</v>
      </c>
      <c r="F866" s="10">
        <f t="shared" si="52"/>
        <v>67</v>
      </c>
      <c r="G866" s="10" t="str">
        <f t="shared" si="53"/>
        <v>PEX</v>
      </c>
      <c r="H866" s="10">
        <f t="shared" si="54"/>
        <v>4.25</v>
      </c>
      <c r="I866" s="10">
        <f t="shared" si="55"/>
        <v>284.75</v>
      </c>
    </row>
    <row r="867" spans="1:9" x14ac:dyDescent="0.25">
      <c r="A867" s="11">
        <v>44269</v>
      </c>
      <c r="B867" s="11" t="s">
        <v>1158</v>
      </c>
      <c r="C867" s="11" t="s">
        <v>133</v>
      </c>
      <c r="D867" s="10" t="s">
        <v>66</v>
      </c>
      <c r="E867" s="10" t="s">
        <v>3</v>
      </c>
      <c r="F867" s="10">
        <f t="shared" si="52"/>
        <v>11</v>
      </c>
      <c r="G867" s="10" t="str">
        <f t="shared" si="53"/>
        <v>PEM</v>
      </c>
      <c r="H867" s="10">
        <f t="shared" si="54"/>
        <v>3.75</v>
      </c>
      <c r="I867" s="10">
        <f t="shared" si="55"/>
        <v>41.25</v>
      </c>
    </row>
    <row r="868" spans="1:9" x14ac:dyDescent="0.25">
      <c r="A868" s="11">
        <v>44269</v>
      </c>
      <c r="B868" s="11" t="s">
        <v>1159</v>
      </c>
      <c r="C868" s="11" t="s">
        <v>135</v>
      </c>
      <c r="D868" s="10" t="s">
        <v>65</v>
      </c>
      <c r="E868" s="10" t="s">
        <v>48</v>
      </c>
      <c r="F868" s="10">
        <f t="shared" si="52"/>
        <v>57</v>
      </c>
      <c r="G868" s="10" t="str">
        <f t="shared" si="53"/>
        <v>PEX</v>
      </c>
      <c r="H868" s="10">
        <f t="shared" si="54"/>
        <v>4.25</v>
      </c>
      <c r="I868" s="10">
        <f t="shared" si="55"/>
        <v>242.25</v>
      </c>
    </row>
    <row r="869" spans="1:9" x14ac:dyDescent="0.25">
      <c r="A869" s="11">
        <v>44269</v>
      </c>
      <c r="B869" s="11" t="s">
        <v>1160</v>
      </c>
      <c r="C869" s="11" t="s">
        <v>224</v>
      </c>
      <c r="D869" s="10" t="s">
        <v>66</v>
      </c>
      <c r="E869" s="10" t="s">
        <v>18</v>
      </c>
      <c r="F869" s="10">
        <f t="shared" si="52"/>
        <v>44</v>
      </c>
      <c r="G869" s="10" t="str">
        <f t="shared" si="53"/>
        <v>PEM</v>
      </c>
      <c r="H869" s="10">
        <f t="shared" si="54"/>
        <v>3.75</v>
      </c>
      <c r="I869" s="10">
        <f t="shared" si="55"/>
        <v>165</v>
      </c>
    </row>
    <row r="870" spans="1:9" x14ac:dyDescent="0.25">
      <c r="A870" s="11">
        <v>44269</v>
      </c>
      <c r="B870" s="11" t="s">
        <v>1161</v>
      </c>
      <c r="C870" s="11" t="s">
        <v>154</v>
      </c>
      <c r="D870" s="10" t="s">
        <v>66</v>
      </c>
      <c r="E870" s="10" t="s">
        <v>20</v>
      </c>
      <c r="F870" s="10">
        <f t="shared" si="52"/>
        <v>46</v>
      </c>
      <c r="G870" s="10" t="str">
        <f t="shared" si="53"/>
        <v>PEM</v>
      </c>
      <c r="H870" s="10">
        <f t="shared" si="54"/>
        <v>3.75</v>
      </c>
      <c r="I870" s="10">
        <f t="shared" si="55"/>
        <v>172.5</v>
      </c>
    </row>
    <row r="871" spans="1:9" x14ac:dyDescent="0.25">
      <c r="A871" s="11">
        <v>44269</v>
      </c>
      <c r="B871" s="11" t="s">
        <v>1162</v>
      </c>
      <c r="C871" s="11" t="s">
        <v>211</v>
      </c>
      <c r="D871" s="10" t="s">
        <v>66</v>
      </c>
      <c r="E871" s="10" t="s">
        <v>11</v>
      </c>
      <c r="F871" s="10">
        <f t="shared" si="52"/>
        <v>32</v>
      </c>
      <c r="G871" s="10" t="str">
        <f t="shared" si="53"/>
        <v>PEM</v>
      </c>
      <c r="H871" s="10">
        <f t="shared" si="54"/>
        <v>3.75</v>
      </c>
      <c r="I871" s="10">
        <f t="shared" si="55"/>
        <v>120</v>
      </c>
    </row>
    <row r="872" spans="1:9" x14ac:dyDescent="0.25">
      <c r="A872" s="11">
        <v>44269</v>
      </c>
      <c r="B872" s="11" t="s">
        <v>1163</v>
      </c>
      <c r="C872" s="11" t="s">
        <v>149</v>
      </c>
      <c r="D872" s="10" t="s">
        <v>66</v>
      </c>
      <c r="E872" s="10" t="s">
        <v>53</v>
      </c>
      <c r="F872" s="10">
        <f t="shared" si="52"/>
        <v>45</v>
      </c>
      <c r="G872" s="10" t="str">
        <f t="shared" si="53"/>
        <v>PEM</v>
      </c>
      <c r="H872" s="10">
        <f t="shared" si="54"/>
        <v>3.75</v>
      </c>
      <c r="I872" s="10">
        <f t="shared" si="55"/>
        <v>168.75</v>
      </c>
    </row>
    <row r="873" spans="1:9" x14ac:dyDescent="0.25">
      <c r="A873" s="11">
        <v>44269</v>
      </c>
      <c r="B873" s="11" t="s">
        <v>1164</v>
      </c>
      <c r="C873" s="11" t="s">
        <v>129</v>
      </c>
      <c r="D873" s="10" t="s">
        <v>66</v>
      </c>
      <c r="E873" s="10" t="s">
        <v>15</v>
      </c>
      <c r="F873" s="10">
        <f t="shared" si="52"/>
        <v>39</v>
      </c>
      <c r="G873" s="10" t="str">
        <f t="shared" si="53"/>
        <v>PEM</v>
      </c>
      <c r="H873" s="10">
        <f t="shared" si="54"/>
        <v>3.75</v>
      </c>
      <c r="I873" s="10">
        <f t="shared" si="55"/>
        <v>146.25</v>
      </c>
    </row>
    <row r="874" spans="1:9" x14ac:dyDescent="0.25">
      <c r="A874" s="11">
        <v>44269</v>
      </c>
      <c r="B874" s="11" t="s">
        <v>1165</v>
      </c>
      <c r="C874" s="11" t="s">
        <v>98</v>
      </c>
      <c r="D874" s="10" t="s">
        <v>65</v>
      </c>
      <c r="E874" s="10" t="s">
        <v>59</v>
      </c>
      <c r="F874" s="10">
        <f t="shared" si="52"/>
        <v>17</v>
      </c>
      <c r="G874" s="10" t="str">
        <f t="shared" si="53"/>
        <v>PEM</v>
      </c>
      <c r="H874" s="10">
        <f t="shared" si="54"/>
        <v>3.75</v>
      </c>
      <c r="I874" s="10">
        <f t="shared" si="55"/>
        <v>63.75</v>
      </c>
    </row>
    <row r="875" spans="1:9" x14ac:dyDescent="0.25">
      <c r="A875" s="11">
        <v>44269</v>
      </c>
      <c r="B875" s="11" t="s">
        <v>1166</v>
      </c>
      <c r="C875" s="11" t="s">
        <v>278</v>
      </c>
      <c r="D875" s="10" t="s">
        <v>65</v>
      </c>
      <c r="E875" s="10" t="s">
        <v>0</v>
      </c>
      <c r="F875" s="10">
        <f t="shared" si="52"/>
        <v>4</v>
      </c>
      <c r="G875" s="10" t="str">
        <f t="shared" si="53"/>
        <v>PEM</v>
      </c>
      <c r="H875" s="10">
        <f t="shared" si="54"/>
        <v>3.75</v>
      </c>
      <c r="I875" s="10">
        <f t="shared" si="55"/>
        <v>15</v>
      </c>
    </row>
    <row r="876" spans="1:9" x14ac:dyDescent="0.25">
      <c r="A876" s="11">
        <v>44269</v>
      </c>
      <c r="B876" s="11" t="s">
        <v>1167</v>
      </c>
      <c r="C876" s="11" t="s">
        <v>181</v>
      </c>
      <c r="D876" s="10" t="s">
        <v>65</v>
      </c>
      <c r="E876" s="10" t="s">
        <v>51</v>
      </c>
      <c r="F876" s="10">
        <f t="shared" si="52"/>
        <v>59</v>
      </c>
      <c r="G876" s="10" t="str">
        <f t="shared" si="53"/>
        <v>PEX</v>
      </c>
      <c r="H876" s="10">
        <f t="shared" si="54"/>
        <v>4.25</v>
      </c>
      <c r="I876" s="10">
        <f t="shared" si="55"/>
        <v>250.75</v>
      </c>
    </row>
    <row r="877" spans="1:9" x14ac:dyDescent="0.25">
      <c r="A877" s="11">
        <v>44269</v>
      </c>
      <c r="B877" s="11" t="s">
        <v>1168</v>
      </c>
      <c r="C877" s="11" t="s">
        <v>86</v>
      </c>
      <c r="D877" s="10" t="s">
        <v>66</v>
      </c>
      <c r="E877" s="10" t="s">
        <v>4</v>
      </c>
      <c r="F877" s="10">
        <f t="shared" si="52"/>
        <v>16</v>
      </c>
      <c r="G877" s="10" t="str">
        <f t="shared" si="53"/>
        <v>PEM</v>
      </c>
      <c r="H877" s="10">
        <f t="shared" si="54"/>
        <v>3.75</v>
      </c>
      <c r="I877" s="10">
        <f t="shared" si="55"/>
        <v>60</v>
      </c>
    </row>
    <row r="878" spans="1:9" x14ac:dyDescent="0.25">
      <c r="A878" s="11">
        <v>44269</v>
      </c>
      <c r="B878" s="11" t="s">
        <v>1169</v>
      </c>
      <c r="C878" s="11" t="s">
        <v>249</v>
      </c>
      <c r="D878" s="10" t="s">
        <v>67</v>
      </c>
      <c r="E878" s="10" t="s">
        <v>38</v>
      </c>
      <c r="F878" s="10">
        <f t="shared" si="52"/>
        <v>90</v>
      </c>
      <c r="G878" s="10" t="str">
        <f t="shared" si="53"/>
        <v>PEX</v>
      </c>
      <c r="H878" s="10">
        <f t="shared" si="54"/>
        <v>4.25</v>
      </c>
      <c r="I878" s="10">
        <f t="shared" si="55"/>
        <v>382.5</v>
      </c>
    </row>
    <row r="879" spans="1:9" x14ac:dyDescent="0.25">
      <c r="A879" s="11">
        <v>44269</v>
      </c>
      <c r="B879" s="11" t="s">
        <v>1170</v>
      </c>
      <c r="C879" s="11" t="s">
        <v>256</v>
      </c>
      <c r="D879" s="10" t="s">
        <v>66</v>
      </c>
      <c r="E879" s="10" t="s">
        <v>32</v>
      </c>
      <c r="F879" s="10">
        <f t="shared" si="52"/>
        <v>91</v>
      </c>
      <c r="G879" s="10" t="str">
        <f t="shared" si="53"/>
        <v>PEX</v>
      </c>
      <c r="H879" s="10">
        <f t="shared" si="54"/>
        <v>4.25</v>
      </c>
      <c r="I879" s="10">
        <f t="shared" si="55"/>
        <v>386.75</v>
      </c>
    </row>
    <row r="880" spans="1:9" x14ac:dyDescent="0.25">
      <c r="A880" s="11">
        <v>44269</v>
      </c>
      <c r="B880" s="11" t="s">
        <v>1171</v>
      </c>
      <c r="C880" s="11" t="s">
        <v>153</v>
      </c>
      <c r="D880" s="10" t="s">
        <v>65</v>
      </c>
      <c r="E880" s="10" t="s">
        <v>16</v>
      </c>
      <c r="F880" s="10">
        <f t="shared" si="52"/>
        <v>41</v>
      </c>
      <c r="G880" s="10" t="str">
        <f t="shared" si="53"/>
        <v>PEM</v>
      </c>
      <c r="H880" s="10">
        <f t="shared" si="54"/>
        <v>3.75</v>
      </c>
      <c r="I880" s="10">
        <f t="shared" si="55"/>
        <v>153.75</v>
      </c>
    </row>
    <row r="881" spans="1:9" x14ac:dyDescent="0.25">
      <c r="A881" s="11">
        <v>44269</v>
      </c>
      <c r="B881" s="11" t="s">
        <v>1172</v>
      </c>
      <c r="C881" s="11" t="s">
        <v>288</v>
      </c>
      <c r="D881" s="10" t="s">
        <v>66</v>
      </c>
      <c r="E881" s="10" t="s">
        <v>18</v>
      </c>
      <c r="F881" s="10">
        <f t="shared" si="52"/>
        <v>44</v>
      </c>
      <c r="G881" s="10" t="str">
        <f t="shared" si="53"/>
        <v>PEM</v>
      </c>
      <c r="H881" s="10">
        <f t="shared" si="54"/>
        <v>3.75</v>
      </c>
      <c r="I881" s="10">
        <f t="shared" si="55"/>
        <v>165</v>
      </c>
    </row>
    <row r="882" spans="1:9" x14ac:dyDescent="0.25">
      <c r="A882" s="11">
        <v>44269</v>
      </c>
      <c r="B882" s="11" t="s">
        <v>1173</v>
      </c>
      <c r="C882" s="11" t="s">
        <v>243</v>
      </c>
      <c r="D882" s="10" t="s">
        <v>65</v>
      </c>
      <c r="E882" s="10" t="s">
        <v>60</v>
      </c>
      <c r="F882" s="10">
        <f t="shared" si="52"/>
        <v>21</v>
      </c>
      <c r="G882" s="10" t="str">
        <f t="shared" si="53"/>
        <v>PEM</v>
      </c>
      <c r="H882" s="10">
        <f t="shared" si="54"/>
        <v>3.75</v>
      </c>
      <c r="I882" s="10">
        <f t="shared" si="55"/>
        <v>78.75</v>
      </c>
    </row>
    <row r="883" spans="1:9" x14ac:dyDescent="0.25">
      <c r="A883" s="11">
        <v>44270</v>
      </c>
      <c r="B883" s="11" t="s">
        <v>1174</v>
      </c>
      <c r="C883" s="11" t="s">
        <v>231</v>
      </c>
      <c r="D883" s="10" t="s">
        <v>65</v>
      </c>
      <c r="E883" s="10" t="s">
        <v>55</v>
      </c>
      <c r="F883" s="10">
        <f t="shared" si="52"/>
        <v>41</v>
      </c>
      <c r="G883" s="10" t="str">
        <f t="shared" si="53"/>
        <v>PEM</v>
      </c>
      <c r="H883" s="10">
        <f t="shared" si="54"/>
        <v>3.75</v>
      </c>
      <c r="I883" s="10">
        <f t="shared" si="55"/>
        <v>153.75</v>
      </c>
    </row>
    <row r="884" spans="1:9" x14ac:dyDescent="0.25">
      <c r="A884" s="11">
        <v>44270</v>
      </c>
      <c r="B884" s="11" t="s">
        <v>1175</v>
      </c>
      <c r="C884" s="11" t="s">
        <v>87</v>
      </c>
      <c r="D884" s="10" t="s">
        <v>66</v>
      </c>
      <c r="E884" s="10" t="s">
        <v>16</v>
      </c>
      <c r="F884" s="10">
        <f t="shared" si="52"/>
        <v>41</v>
      </c>
      <c r="G884" s="10" t="str">
        <f t="shared" si="53"/>
        <v>PEM</v>
      </c>
      <c r="H884" s="10">
        <f t="shared" si="54"/>
        <v>3.75</v>
      </c>
      <c r="I884" s="10">
        <f t="shared" si="55"/>
        <v>153.75</v>
      </c>
    </row>
    <row r="885" spans="1:9" x14ac:dyDescent="0.25">
      <c r="A885" s="11">
        <v>44270</v>
      </c>
      <c r="B885" s="11" t="s">
        <v>1176</v>
      </c>
      <c r="C885" s="11" t="s">
        <v>188</v>
      </c>
      <c r="D885" s="10" t="s">
        <v>66</v>
      </c>
      <c r="E885" s="10" t="s">
        <v>5</v>
      </c>
      <c r="F885" s="10">
        <f t="shared" si="52"/>
        <v>6</v>
      </c>
      <c r="G885" s="10" t="str">
        <f t="shared" si="53"/>
        <v>PEM</v>
      </c>
      <c r="H885" s="10">
        <f t="shared" si="54"/>
        <v>3.75</v>
      </c>
      <c r="I885" s="10">
        <f t="shared" si="55"/>
        <v>22.5</v>
      </c>
    </row>
    <row r="886" spans="1:9" x14ac:dyDescent="0.25">
      <c r="A886" s="11">
        <v>44270</v>
      </c>
      <c r="B886" s="11" t="s">
        <v>1177</v>
      </c>
      <c r="C886" s="11" t="s">
        <v>155</v>
      </c>
      <c r="D886" s="10" t="s">
        <v>66</v>
      </c>
      <c r="E886" s="10" t="s">
        <v>36</v>
      </c>
      <c r="F886" s="10">
        <f t="shared" si="52"/>
        <v>96</v>
      </c>
      <c r="G886" s="10" t="str">
        <f t="shared" si="53"/>
        <v>PEX</v>
      </c>
      <c r="H886" s="10">
        <f t="shared" si="54"/>
        <v>4.25</v>
      </c>
      <c r="I886" s="10">
        <f t="shared" si="55"/>
        <v>408</v>
      </c>
    </row>
    <row r="887" spans="1:9" x14ac:dyDescent="0.25">
      <c r="A887" s="11">
        <v>44270</v>
      </c>
      <c r="B887" s="11" t="s">
        <v>1178</v>
      </c>
      <c r="C887" s="11" t="s">
        <v>143</v>
      </c>
      <c r="D887" s="10" t="s">
        <v>66</v>
      </c>
      <c r="E887" s="10" t="s">
        <v>54</v>
      </c>
      <c r="F887" s="10">
        <f t="shared" si="52"/>
        <v>32</v>
      </c>
      <c r="G887" s="10" t="str">
        <f t="shared" si="53"/>
        <v>PEM</v>
      </c>
      <c r="H887" s="10">
        <f t="shared" si="54"/>
        <v>3.75</v>
      </c>
      <c r="I887" s="10">
        <f t="shared" si="55"/>
        <v>120</v>
      </c>
    </row>
    <row r="888" spans="1:9" x14ac:dyDescent="0.25">
      <c r="A888" s="11">
        <v>44270</v>
      </c>
      <c r="B888" s="11" t="s">
        <v>1179</v>
      </c>
      <c r="C888" s="11" t="s">
        <v>92</v>
      </c>
      <c r="D888" s="10" t="s">
        <v>65</v>
      </c>
      <c r="E888" s="10" t="s">
        <v>39</v>
      </c>
      <c r="F888" s="10">
        <f t="shared" si="52"/>
        <v>91</v>
      </c>
      <c r="G888" s="10" t="str">
        <f t="shared" si="53"/>
        <v>PEX</v>
      </c>
      <c r="H888" s="10">
        <f t="shared" si="54"/>
        <v>4.25</v>
      </c>
      <c r="I888" s="10">
        <f t="shared" si="55"/>
        <v>386.75</v>
      </c>
    </row>
    <row r="889" spans="1:9" x14ac:dyDescent="0.25">
      <c r="A889" s="11">
        <v>44270</v>
      </c>
      <c r="B889" s="11" t="s">
        <v>1180</v>
      </c>
      <c r="C889" s="11" t="s">
        <v>125</v>
      </c>
      <c r="D889" s="10" t="s">
        <v>66</v>
      </c>
      <c r="E889" s="10" t="s">
        <v>23</v>
      </c>
      <c r="F889" s="10">
        <f t="shared" si="52"/>
        <v>54</v>
      </c>
      <c r="G889" s="10" t="str">
        <f t="shared" si="53"/>
        <v>PEX</v>
      </c>
      <c r="H889" s="10">
        <f t="shared" si="54"/>
        <v>4.25</v>
      </c>
      <c r="I889" s="10">
        <f t="shared" si="55"/>
        <v>229.5</v>
      </c>
    </row>
    <row r="890" spans="1:9" x14ac:dyDescent="0.25">
      <c r="A890" s="11">
        <v>44270</v>
      </c>
      <c r="B890" s="11" t="s">
        <v>1181</v>
      </c>
      <c r="C890" s="11" t="s">
        <v>130</v>
      </c>
      <c r="D890" s="10" t="s">
        <v>65</v>
      </c>
      <c r="E890" s="10" t="s">
        <v>32</v>
      </c>
      <c r="F890" s="10">
        <f t="shared" si="52"/>
        <v>91</v>
      </c>
      <c r="G890" s="10" t="str">
        <f t="shared" si="53"/>
        <v>PEX</v>
      </c>
      <c r="H890" s="10">
        <f t="shared" si="54"/>
        <v>4.25</v>
      </c>
      <c r="I890" s="10">
        <f t="shared" si="55"/>
        <v>386.75</v>
      </c>
    </row>
    <row r="891" spans="1:9" x14ac:dyDescent="0.25">
      <c r="A891" s="11">
        <v>44270</v>
      </c>
      <c r="B891" s="11" t="s">
        <v>1182</v>
      </c>
      <c r="C891" s="11" t="s">
        <v>282</v>
      </c>
      <c r="D891" s="10" t="s">
        <v>65</v>
      </c>
      <c r="E891" s="10" t="s">
        <v>31</v>
      </c>
      <c r="F891" s="10">
        <f t="shared" si="52"/>
        <v>86</v>
      </c>
      <c r="G891" s="10" t="str">
        <f t="shared" si="53"/>
        <v>PEX</v>
      </c>
      <c r="H891" s="10">
        <f t="shared" si="54"/>
        <v>4.25</v>
      </c>
      <c r="I891" s="10">
        <f t="shared" si="55"/>
        <v>365.5</v>
      </c>
    </row>
    <row r="892" spans="1:9" x14ac:dyDescent="0.25">
      <c r="A892" s="11">
        <v>44270</v>
      </c>
      <c r="B892" s="11" t="s">
        <v>1183</v>
      </c>
      <c r="C892" s="11" t="s">
        <v>130</v>
      </c>
      <c r="D892" s="10" t="s">
        <v>65</v>
      </c>
      <c r="E892" s="10" t="s">
        <v>12</v>
      </c>
      <c r="F892" s="10">
        <f t="shared" si="52"/>
        <v>38</v>
      </c>
      <c r="G892" s="10" t="str">
        <f t="shared" si="53"/>
        <v>PEM</v>
      </c>
      <c r="H892" s="10">
        <f t="shared" si="54"/>
        <v>3.75</v>
      </c>
      <c r="I892" s="10">
        <f t="shared" si="55"/>
        <v>142.5</v>
      </c>
    </row>
    <row r="893" spans="1:9" x14ac:dyDescent="0.25">
      <c r="A893" s="11">
        <v>44270</v>
      </c>
      <c r="B893" s="11" t="s">
        <v>1184</v>
      </c>
      <c r="C893" s="11" t="s">
        <v>149</v>
      </c>
      <c r="D893" s="10" t="s">
        <v>66</v>
      </c>
      <c r="E893" s="10" t="s">
        <v>44</v>
      </c>
      <c r="F893" s="10">
        <f t="shared" si="52"/>
        <v>104</v>
      </c>
      <c r="G893" s="10" t="str">
        <f t="shared" si="53"/>
        <v>PET</v>
      </c>
      <c r="H893" s="10">
        <f t="shared" si="54"/>
        <v>4.8499999999999996</v>
      </c>
      <c r="I893" s="10">
        <f t="shared" si="55"/>
        <v>504.4</v>
      </c>
    </row>
    <row r="894" spans="1:9" x14ac:dyDescent="0.25">
      <c r="A894" s="11">
        <v>44270</v>
      </c>
      <c r="B894" s="11" t="s">
        <v>1185</v>
      </c>
      <c r="C894" s="11" t="s">
        <v>179</v>
      </c>
      <c r="D894" s="10" t="s">
        <v>66</v>
      </c>
      <c r="E894" s="10" t="s">
        <v>3</v>
      </c>
      <c r="F894" s="10">
        <f t="shared" si="52"/>
        <v>11</v>
      </c>
      <c r="G894" s="10" t="str">
        <f t="shared" si="53"/>
        <v>PEM</v>
      </c>
      <c r="H894" s="10">
        <f t="shared" si="54"/>
        <v>3.75</v>
      </c>
      <c r="I894" s="10">
        <f t="shared" si="55"/>
        <v>41.25</v>
      </c>
    </row>
    <row r="895" spans="1:9" x14ac:dyDescent="0.25">
      <c r="A895" s="11">
        <v>44271</v>
      </c>
      <c r="B895" s="11" t="s">
        <v>1186</v>
      </c>
      <c r="C895" s="11" t="s">
        <v>73</v>
      </c>
      <c r="D895" s="10" t="s">
        <v>66</v>
      </c>
      <c r="E895" s="10" t="s">
        <v>0</v>
      </c>
      <c r="F895" s="10">
        <f t="shared" si="52"/>
        <v>4</v>
      </c>
      <c r="G895" s="10" t="str">
        <f t="shared" si="53"/>
        <v>PEM</v>
      </c>
      <c r="H895" s="10">
        <f t="shared" si="54"/>
        <v>3.75</v>
      </c>
      <c r="I895" s="10">
        <f t="shared" si="55"/>
        <v>15</v>
      </c>
    </row>
    <row r="896" spans="1:9" x14ac:dyDescent="0.25">
      <c r="A896" s="11">
        <v>44271</v>
      </c>
      <c r="B896" s="11" t="s">
        <v>1187</v>
      </c>
      <c r="C896" s="11" t="s">
        <v>237</v>
      </c>
      <c r="D896" s="10" t="s">
        <v>67</v>
      </c>
      <c r="E896" s="10" t="s">
        <v>53</v>
      </c>
      <c r="F896" s="10">
        <f t="shared" si="52"/>
        <v>45</v>
      </c>
      <c r="G896" s="10" t="str">
        <f t="shared" si="53"/>
        <v>PEM</v>
      </c>
      <c r="H896" s="10">
        <f t="shared" si="54"/>
        <v>3.75</v>
      </c>
      <c r="I896" s="10">
        <f t="shared" si="55"/>
        <v>168.75</v>
      </c>
    </row>
    <row r="897" spans="1:9" x14ac:dyDescent="0.25">
      <c r="A897" s="11">
        <v>44271</v>
      </c>
      <c r="B897" s="11" t="s">
        <v>1188</v>
      </c>
      <c r="C897" s="11" t="s">
        <v>130</v>
      </c>
      <c r="D897" s="10" t="s">
        <v>65</v>
      </c>
      <c r="E897" s="10" t="s">
        <v>44</v>
      </c>
      <c r="F897" s="10">
        <f t="shared" si="52"/>
        <v>104</v>
      </c>
      <c r="G897" s="10" t="str">
        <f t="shared" si="53"/>
        <v>PET</v>
      </c>
      <c r="H897" s="10">
        <f t="shared" si="54"/>
        <v>4.8499999999999996</v>
      </c>
      <c r="I897" s="10">
        <f t="shared" si="55"/>
        <v>504.4</v>
      </c>
    </row>
    <row r="898" spans="1:9" x14ac:dyDescent="0.25">
      <c r="A898" s="11">
        <v>44271</v>
      </c>
      <c r="B898" s="11" t="s">
        <v>1189</v>
      </c>
      <c r="C898" s="11" t="s">
        <v>239</v>
      </c>
      <c r="D898" s="10" t="s">
        <v>66</v>
      </c>
      <c r="E898" s="10" t="s">
        <v>6</v>
      </c>
      <c r="F898" s="10">
        <f t="shared" si="52"/>
        <v>12</v>
      </c>
      <c r="G898" s="10" t="str">
        <f t="shared" si="53"/>
        <v>PEM</v>
      </c>
      <c r="H898" s="10">
        <f t="shared" si="54"/>
        <v>3.75</v>
      </c>
      <c r="I898" s="10">
        <f t="shared" si="55"/>
        <v>45</v>
      </c>
    </row>
    <row r="899" spans="1:9" x14ac:dyDescent="0.25">
      <c r="A899" s="11">
        <v>44271</v>
      </c>
      <c r="B899" s="11" t="s">
        <v>1190</v>
      </c>
      <c r="C899" s="11" t="s">
        <v>111</v>
      </c>
      <c r="D899" s="10" t="s">
        <v>65</v>
      </c>
      <c r="E899" s="10" t="s">
        <v>37</v>
      </c>
      <c r="F899" s="10">
        <f t="shared" si="52"/>
        <v>83</v>
      </c>
      <c r="G899" s="10" t="str">
        <f t="shared" si="53"/>
        <v>PEX</v>
      </c>
      <c r="H899" s="10">
        <f t="shared" si="54"/>
        <v>4.25</v>
      </c>
      <c r="I899" s="10">
        <f t="shared" si="55"/>
        <v>352.75</v>
      </c>
    </row>
    <row r="900" spans="1:9" x14ac:dyDescent="0.25">
      <c r="A900" s="11">
        <v>44271</v>
      </c>
      <c r="B900" s="11" t="s">
        <v>1191</v>
      </c>
      <c r="C900" s="11" t="s">
        <v>81</v>
      </c>
      <c r="D900" s="10" t="s">
        <v>65</v>
      </c>
      <c r="E900" s="10" t="s">
        <v>44</v>
      </c>
      <c r="F900" s="10">
        <f t="shared" ref="F900:F963" si="56">IF(E900="Sainte-Clotilde",6,INDEX(Matrice_KM,MATCH(E900,liste_communes,0),MATCH("Sainte-Clotilde",liste_communes,0)))</f>
        <v>104</v>
      </c>
      <c r="G900" s="10" t="str">
        <f t="shared" si="53"/>
        <v>PET</v>
      </c>
      <c r="H900" s="10">
        <f t="shared" si="54"/>
        <v>4.8499999999999996</v>
      </c>
      <c r="I900" s="10">
        <f t="shared" si="55"/>
        <v>504.4</v>
      </c>
    </row>
    <row r="901" spans="1:9" x14ac:dyDescent="0.25">
      <c r="A901" s="11">
        <v>44271</v>
      </c>
      <c r="B901" s="11" t="s">
        <v>1192</v>
      </c>
      <c r="C901" s="11" t="s">
        <v>91</v>
      </c>
      <c r="D901" s="10" t="s">
        <v>66</v>
      </c>
      <c r="E901" s="10" t="s">
        <v>15</v>
      </c>
      <c r="F901" s="10">
        <f t="shared" si="56"/>
        <v>39</v>
      </c>
      <c r="G901" s="10" t="str">
        <f t="shared" ref="G901:G964" si="57">IF(F901&lt;50,"PEM",IF(F901&lt;100,"PEX","PET"))</f>
        <v>PEM</v>
      </c>
      <c r="H901" s="10">
        <f t="shared" ref="H901:H964" si="58">IF(G901="PEM",3.75,IF(G901="PEX",4.25,4.85))</f>
        <v>3.75</v>
      </c>
      <c r="I901" s="10">
        <f t="shared" ref="I901:I964" si="59">F901*H901</f>
        <v>146.25</v>
      </c>
    </row>
    <row r="902" spans="1:9" x14ac:dyDescent="0.25">
      <c r="A902" s="11">
        <v>44271</v>
      </c>
      <c r="B902" s="11" t="s">
        <v>1193</v>
      </c>
      <c r="C902" s="11" t="s">
        <v>73</v>
      </c>
      <c r="D902" s="10" t="s">
        <v>66</v>
      </c>
      <c r="E902" s="10" t="s">
        <v>46</v>
      </c>
      <c r="F902" s="10">
        <f t="shared" si="56"/>
        <v>90</v>
      </c>
      <c r="G902" s="10" t="str">
        <f t="shared" si="57"/>
        <v>PEX</v>
      </c>
      <c r="H902" s="10">
        <f t="shared" si="58"/>
        <v>4.25</v>
      </c>
      <c r="I902" s="10">
        <f t="shared" si="59"/>
        <v>382.5</v>
      </c>
    </row>
    <row r="903" spans="1:9" x14ac:dyDescent="0.25">
      <c r="A903" s="11">
        <v>44271</v>
      </c>
      <c r="B903" s="11" t="s">
        <v>1194</v>
      </c>
      <c r="C903" s="11" t="s">
        <v>125</v>
      </c>
      <c r="D903" s="10" t="s">
        <v>66</v>
      </c>
      <c r="E903" s="10" t="s">
        <v>32</v>
      </c>
      <c r="F903" s="10">
        <f t="shared" si="56"/>
        <v>91</v>
      </c>
      <c r="G903" s="10" t="str">
        <f t="shared" si="57"/>
        <v>PEX</v>
      </c>
      <c r="H903" s="10">
        <f t="shared" si="58"/>
        <v>4.25</v>
      </c>
      <c r="I903" s="10">
        <f t="shared" si="59"/>
        <v>386.75</v>
      </c>
    </row>
    <row r="904" spans="1:9" x14ac:dyDescent="0.25">
      <c r="A904" s="11">
        <v>44271</v>
      </c>
      <c r="B904" s="11" t="s">
        <v>1195</v>
      </c>
      <c r="C904" s="11" t="s">
        <v>275</v>
      </c>
      <c r="D904" s="10" t="s">
        <v>66</v>
      </c>
      <c r="E904" s="10" t="s">
        <v>4</v>
      </c>
      <c r="F904" s="10">
        <f t="shared" si="56"/>
        <v>16</v>
      </c>
      <c r="G904" s="10" t="str">
        <f t="shared" si="57"/>
        <v>PEM</v>
      </c>
      <c r="H904" s="10">
        <f t="shared" si="58"/>
        <v>3.75</v>
      </c>
      <c r="I904" s="10">
        <f t="shared" si="59"/>
        <v>60</v>
      </c>
    </row>
    <row r="905" spans="1:9" x14ac:dyDescent="0.25">
      <c r="A905" s="11">
        <v>44271</v>
      </c>
      <c r="B905" s="11" t="s">
        <v>1196</v>
      </c>
      <c r="C905" s="11" t="s">
        <v>79</v>
      </c>
      <c r="D905" s="10" t="s">
        <v>65</v>
      </c>
      <c r="E905" s="10" t="s">
        <v>36</v>
      </c>
      <c r="F905" s="10">
        <f t="shared" si="56"/>
        <v>96</v>
      </c>
      <c r="G905" s="10" t="str">
        <f t="shared" si="57"/>
        <v>PEX</v>
      </c>
      <c r="H905" s="10">
        <f t="shared" si="58"/>
        <v>4.25</v>
      </c>
      <c r="I905" s="10">
        <f t="shared" si="59"/>
        <v>408</v>
      </c>
    </row>
    <row r="906" spans="1:9" x14ac:dyDescent="0.25">
      <c r="A906" s="11">
        <v>44271</v>
      </c>
      <c r="B906" s="11" t="s">
        <v>1197</v>
      </c>
      <c r="C906" s="11" t="s">
        <v>160</v>
      </c>
      <c r="D906" s="10" t="s">
        <v>65</v>
      </c>
      <c r="E906" s="10" t="s">
        <v>59</v>
      </c>
      <c r="F906" s="10">
        <f t="shared" si="56"/>
        <v>17</v>
      </c>
      <c r="G906" s="10" t="str">
        <f t="shared" si="57"/>
        <v>PEM</v>
      </c>
      <c r="H906" s="10">
        <f t="shared" si="58"/>
        <v>3.75</v>
      </c>
      <c r="I906" s="10">
        <f t="shared" si="59"/>
        <v>63.75</v>
      </c>
    </row>
    <row r="907" spans="1:9" x14ac:dyDescent="0.25">
      <c r="A907" s="11">
        <v>44271</v>
      </c>
      <c r="B907" s="11" t="s">
        <v>1198</v>
      </c>
      <c r="C907" s="11" t="s">
        <v>235</v>
      </c>
      <c r="D907" s="10" t="s">
        <v>66</v>
      </c>
      <c r="E907" s="10" t="s">
        <v>50</v>
      </c>
      <c r="F907" s="10">
        <f t="shared" si="56"/>
        <v>62</v>
      </c>
      <c r="G907" s="10" t="str">
        <f t="shared" si="57"/>
        <v>PEX</v>
      </c>
      <c r="H907" s="10">
        <f t="shared" si="58"/>
        <v>4.25</v>
      </c>
      <c r="I907" s="10">
        <f t="shared" si="59"/>
        <v>263.5</v>
      </c>
    </row>
    <row r="908" spans="1:9" x14ac:dyDescent="0.25">
      <c r="A908" s="11">
        <v>44271</v>
      </c>
      <c r="B908" s="11" t="s">
        <v>1199</v>
      </c>
      <c r="C908" s="11" t="s">
        <v>243</v>
      </c>
      <c r="D908" s="10" t="s">
        <v>65</v>
      </c>
      <c r="E908" s="10" t="s">
        <v>11</v>
      </c>
      <c r="F908" s="10">
        <f t="shared" si="56"/>
        <v>32</v>
      </c>
      <c r="G908" s="10" t="str">
        <f t="shared" si="57"/>
        <v>PEM</v>
      </c>
      <c r="H908" s="10">
        <f t="shared" si="58"/>
        <v>3.75</v>
      </c>
      <c r="I908" s="10">
        <f t="shared" si="59"/>
        <v>120</v>
      </c>
    </row>
    <row r="909" spans="1:9" x14ac:dyDescent="0.25">
      <c r="A909" s="11">
        <v>44272</v>
      </c>
      <c r="B909" s="11" t="s">
        <v>1200</v>
      </c>
      <c r="C909" s="11" t="s">
        <v>181</v>
      </c>
      <c r="D909" s="10" t="s">
        <v>65</v>
      </c>
      <c r="E909" s="10" t="s">
        <v>32</v>
      </c>
      <c r="F909" s="10">
        <f t="shared" si="56"/>
        <v>91</v>
      </c>
      <c r="G909" s="10" t="str">
        <f t="shared" si="57"/>
        <v>PEX</v>
      </c>
      <c r="H909" s="10">
        <f t="shared" si="58"/>
        <v>4.25</v>
      </c>
      <c r="I909" s="10">
        <f t="shared" si="59"/>
        <v>386.75</v>
      </c>
    </row>
    <row r="910" spans="1:9" x14ac:dyDescent="0.25">
      <c r="A910" s="11">
        <v>44272</v>
      </c>
      <c r="B910" s="11" t="s">
        <v>1201</v>
      </c>
      <c r="C910" s="11" t="s">
        <v>248</v>
      </c>
      <c r="D910" s="10" t="s">
        <v>65</v>
      </c>
      <c r="E910" s="10" t="s">
        <v>16</v>
      </c>
      <c r="F910" s="10">
        <f t="shared" si="56"/>
        <v>41</v>
      </c>
      <c r="G910" s="10" t="str">
        <f t="shared" si="57"/>
        <v>PEM</v>
      </c>
      <c r="H910" s="10">
        <f t="shared" si="58"/>
        <v>3.75</v>
      </c>
      <c r="I910" s="10">
        <f t="shared" si="59"/>
        <v>153.75</v>
      </c>
    </row>
    <row r="911" spans="1:9" x14ac:dyDescent="0.25">
      <c r="A911" s="11">
        <v>44272</v>
      </c>
      <c r="B911" s="11" t="s">
        <v>1202</v>
      </c>
      <c r="C911" s="11" t="s">
        <v>186</v>
      </c>
      <c r="D911" s="10" t="s">
        <v>67</v>
      </c>
      <c r="E911" s="10" t="s">
        <v>13</v>
      </c>
      <c r="F911" s="10">
        <f t="shared" si="56"/>
        <v>38</v>
      </c>
      <c r="G911" s="10" t="str">
        <f t="shared" si="57"/>
        <v>PEM</v>
      </c>
      <c r="H911" s="10">
        <f t="shared" si="58"/>
        <v>3.75</v>
      </c>
      <c r="I911" s="10">
        <f t="shared" si="59"/>
        <v>142.5</v>
      </c>
    </row>
    <row r="912" spans="1:9" x14ac:dyDescent="0.25">
      <c r="A912" s="11">
        <v>44272</v>
      </c>
      <c r="B912" s="11" t="s">
        <v>1203</v>
      </c>
      <c r="C912" s="11" t="s">
        <v>265</v>
      </c>
      <c r="D912" s="10" t="s">
        <v>65</v>
      </c>
      <c r="E912" s="10" t="s">
        <v>0</v>
      </c>
      <c r="F912" s="10">
        <f t="shared" si="56"/>
        <v>4</v>
      </c>
      <c r="G912" s="10" t="str">
        <f t="shared" si="57"/>
        <v>PEM</v>
      </c>
      <c r="H912" s="10">
        <f t="shared" si="58"/>
        <v>3.75</v>
      </c>
      <c r="I912" s="10">
        <f t="shared" si="59"/>
        <v>15</v>
      </c>
    </row>
    <row r="913" spans="1:9" x14ac:dyDescent="0.25">
      <c r="A913" s="11">
        <v>44272</v>
      </c>
      <c r="B913" s="11" t="s">
        <v>1204</v>
      </c>
      <c r="C913" s="11" t="s">
        <v>157</v>
      </c>
      <c r="D913" s="10" t="s">
        <v>65</v>
      </c>
      <c r="E913" s="10" t="s">
        <v>26</v>
      </c>
      <c r="F913" s="10">
        <f t="shared" si="56"/>
        <v>69</v>
      </c>
      <c r="G913" s="10" t="str">
        <f t="shared" si="57"/>
        <v>PEX</v>
      </c>
      <c r="H913" s="10">
        <f t="shared" si="58"/>
        <v>4.25</v>
      </c>
      <c r="I913" s="10">
        <f t="shared" si="59"/>
        <v>293.25</v>
      </c>
    </row>
    <row r="914" spans="1:9" x14ac:dyDescent="0.25">
      <c r="A914" s="11">
        <v>44272</v>
      </c>
      <c r="B914" s="11" t="s">
        <v>1205</v>
      </c>
      <c r="C914" s="11" t="s">
        <v>237</v>
      </c>
      <c r="D914" s="10" t="s">
        <v>67</v>
      </c>
      <c r="E914" s="10" t="s">
        <v>58</v>
      </c>
      <c r="F914" s="10">
        <f t="shared" si="56"/>
        <v>22</v>
      </c>
      <c r="G914" s="10" t="str">
        <f t="shared" si="57"/>
        <v>PEM</v>
      </c>
      <c r="H914" s="10">
        <f t="shared" si="58"/>
        <v>3.75</v>
      </c>
      <c r="I914" s="10">
        <f t="shared" si="59"/>
        <v>82.5</v>
      </c>
    </row>
    <row r="915" spans="1:9" x14ac:dyDescent="0.25">
      <c r="A915" s="11">
        <v>44272</v>
      </c>
      <c r="B915" s="11" t="s">
        <v>1206</v>
      </c>
      <c r="C915" s="11" t="s">
        <v>275</v>
      </c>
      <c r="D915" s="10" t="s">
        <v>66</v>
      </c>
      <c r="E915" s="10" t="s">
        <v>19</v>
      </c>
      <c r="F915" s="10">
        <f t="shared" si="56"/>
        <v>43</v>
      </c>
      <c r="G915" s="10" t="str">
        <f t="shared" si="57"/>
        <v>PEM</v>
      </c>
      <c r="H915" s="10">
        <f t="shared" si="58"/>
        <v>3.75</v>
      </c>
      <c r="I915" s="10">
        <f t="shared" si="59"/>
        <v>161.25</v>
      </c>
    </row>
    <row r="916" spans="1:9" x14ac:dyDescent="0.25">
      <c r="A916" s="11">
        <v>44272</v>
      </c>
      <c r="B916" s="11" t="s">
        <v>1207</v>
      </c>
      <c r="C916" s="11" t="s">
        <v>156</v>
      </c>
      <c r="D916" s="10" t="s">
        <v>66</v>
      </c>
      <c r="E916" s="10" t="s">
        <v>41</v>
      </c>
      <c r="F916" s="10">
        <f t="shared" si="56"/>
        <v>77</v>
      </c>
      <c r="G916" s="10" t="str">
        <f t="shared" si="57"/>
        <v>PEX</v>
      </c>
      <c r="H916" s="10">
        <f t="shared" si="58"/>
        <v>4.25</v>
      </c>
      <c r="I916" s="10">
        <f t="shared" si="59"/>
        <v>327.25</v>
      </c>
    </row>
    <row r="917" spans="1:9" x14ac:dyDescent="0.25">
      <c r="A917" s="11">
        <v>44272</v>
      </c>
      <c r="B917" s="11" t="s">
        <v>1208</v>
      </c>
      <c r="C917" s="11" t="s">
        <v>220</v>
      </c>
      <c r="D917" s="10" t="s">
        <v>66</v>
      </c>
      <c r="E917" s="10" t="s">
        <v>29</v>
      </c>
      <c r="F917" s="10">
        <f t="shared" si="56"/>
        <v>70</v>
      </c>
      <c r="G917" s="10" t="str">
        <f t="shared" si="57"/>
        <v>PEX</v>
      </c>
      <c r="H917" s="10">
        <f t="shared" si="58"/>
        <v>4.25</v>
      </c>
      <c r="I917" s="10">
        <f t="shared" si="59"/>
        <v>297.5</v>
      </c>
    </row>
    <row r="918" spans="1:9" x14ac:dyDescent="0.25">
      <c r="A918" s="11">
        <v>44272</v>
      </c>
      <c r="B918" s="11" t="s">
        <v>1209</v>
      </c>
      <c r="C918" s="11" t="s">
        <v>284</v>
      </c>
      <c r="D918" s="10" t="s">
        <v>66</v>
      </c>
      <c r="E918" s="10" t="s">
        <v>2</v>
      </c>
      <c r="F918" s="10">
        <f t="shared" si="56"/>
        <v>4</v>
      </c>
      <c r="G918" s="10" t="str">
        <f t="shared" si="57"/>
        <v>PEM</v>
      </c>
      <c r="H918" s="10">
        <f t="shared" si="58"/>
        <v>3.75</v>
      </c>
      <c r="I918" s="10">
        <f t="shared" si="59"/>
        <v>15</v>
      </c>
    </row>
    <row r="919" spans="1:9" x14ac:dyDescent="0.25">
      <c r="A919" s="11">
        <v>44272</v>
      </c>
      <c r="B919" s="11" t="s">
        <v>1210</v>
      </c>
      <c r="C919" s="11" t="s">
        <v>188</v>
      </c>
      <c r="D919" s="10" t="s">
        <v>66</v>
      </c>
      <c r="E919" s="10" t="s">
        <v>30</v>
      </c>
      <c r="F919" s="10">
        <f t="shared" si="56"/>
        <v>80</v>
      </c>
      <c r="G919" s="10" t="str">
        <f t="shared" si="57"/>
        <v>PEX</v>
      </c>
      <c r="H919" s="10">
        <f t="shared" si="58"/>
        <v>4.25</v>
      </c>
      <c r="I919" s="10">
        <f t="shared" si="59"/>
        <v>340</v>
      </c>
    </row>
    <row r="920" spans="1:9" x14ac:dyDescent="0.25">
      <c r="A920" s="11">
        <v>44272</v>
      </c>
      <c r="B920" s="11" t="s">
        <v>1211</v>
      </c>
      <c r="C920" s="11" t="s">
        <v>92</v>
      </c>
      <c r="D920" s="10" t="s">
        <v>65</v>
      </c>
      <c r="E920" s="10" t="s">
        <v>41</v>
      </c>
      <c r="F920" s="10">
        <f t="shared" si="56"/>
        <v>77</v>
      </c>
      <c r="G920" s="10" t="str">
        <f t="shared" si="57"/>
        <v>PEX</v>
      </c>
      <c r="H920" s="10">
        <f t="shared" si="58"/>
        <v>4.25</v>
      </c>
      <c r="I920" s="10">
        <f t="shared" si="59"/>
        <v>327.25</v>
      </c>
    </row>
    <row r="921" spans="1:9" x14ac:dyDescent="0.25">
      <c r="A921" s="11">
        <v>44273</v>
      </c>
      <c r="B921" s="11" t="s">
        <v>1212</v>
      </c>
      <c r="C921" s="11" t="s">
        <v>166</v>
      </c>
      <c r="D921" s="10" t="s">
        <v>66</v>
      </c>
      <c r="E921" s="10" t="s">
        <v>6</v>
      </c>
      <c r="F921" s="10">
        <f t="shared" si="56"/>
        <v>12</v>
      </c>
      <c r="G921" s="10" t="str">
        <f t="shared" si="57"/>
        <v>PEM</v>
      </c>
      <c r="H921" s="10">
        <f t="shared" si="58"/>
        <v>3.75</v>
      </c>
      <c r="I921" s="10">
        <f t="shared" si="59"/>
        <v>45</v>
      </c>
    </row>
    <row r="922" spans="1:9" x14ac:dyDescent="0.25">
      <c r="A922" s="11">
        <v>44273</v>
      </c>
      <c r="B922" s="11" t="s">
        <v>1213</v>
      </c>
      <c r="C922" s="11" t="s">
        <v>72</v>
      </c>
      <c r="D922" s="10" t="s">
        <v>67</v>
      </c>
      <c r="E922" s="10" t="s">
        <v>40</v>
      </c>
      <c r="F922" s="10">
        <f t="shared" si="56"/>
        <v>91</v>
      </c>
      <c r="G922" s="10" t="str">
        <f t="shared" si="57"/>
        <v>PEX</v>
      </c>
      <c r="H922" s="10">
        <f t="shared" si="58"/>
        <v>4.25</v>
      </c>
      <c r="I922" s="10">
        <f t="shared" si="59"/>
        <v>386.75</v>
      </c>
    </row>
    <row r="923" spans="1:9" x14ac:dyDescent="0.25">
      <c r="A923" s="11">
        <v>44273</v>
      </c>
      <c r="B923" s="11" t="s">
        <v>1214</v>
      </c>
      <c r="C923" s="11" t="s">
        <v>171</v>
      </c>
      <c r="D923" s="10" t="s">
        <v>65</v>
      </c>
      <c r="E923" s="10" t="s">
        <v>18</v>
      </c>
      <c r="F923" s="10">
        <f t="shared" si="56"/>
        <v>44</v>
      </c>
      <c r="G923" s="10" t="str">
        <f t="shared" si="57"/>
        <v>PEM</v>
      </c>
      <c r="H923" s="10">
        <f t="shared" si="58"/>
        <v>3.75</v>
      </c>
      <c r="I923" s="10">
        <f t="shared" si="59"/>
        <v>165</v>
      </c>
    </row>
    <row r="924" spans="1:9" x14ac:dyDescent="0.25">
      <c r="A924" s="11">
        <v>44273</v>
      </c>
      <c r="B924" s="11" t="s">
        <v>1215</v>
      </c>
      <c r="C924" s="11" t="s">
        <v>115</v>
      </c>
      <c r="D924" s="10" t="s">
        <v>65</v>
      </c>
      <c r="E924" s="10" t="s">
        <v>22</v>
      </c>
      <c r="F924" s="10">
        <f t="shared" si="56"/>
        <v>58</v>
      </c>
      <c r="G924" s="10" t="str">
        <f t="shared" si="57"/>
        <v>PEX</v>
      </c>
      <c r="H924" s="10">
        <f t="shared" si="58"/>
        <v>4.25</v>
      </c>
      <c r="I924" s="10">
        <f t="shared" si="59"/>
        <v>246.5</v>
      </c>
    </row>
    <row r="925" spans="1:9" x14ac:dyDescent="0.25">
      <c r="A925" s="11">
        <v>44273</v>
      </c>
      <c r="B925" s="11" t="s">
        <v>1216</v>
      </c>
      <c r="C925" s="11" t="s">
        <v>162</v>
      </c>
      <c r="D925" s="10" t="s">
        <v>66</v>
      </c>
      <c r="E925" s="10" t="s">
        <v>17</v>
      </c>
      <c r="F925" s="10">
        <f t="shared" si="56"/>
        <v>38</v>
      </c>
      <c r="G925" s="10" t="str">
        <f t="shared" si="57"/>
        <v>PEM</v>
      </c>
      <c r="H925" s="10">
        <f t="shared" si="58"/>
        <v>3.75</v>
      </c>
      <c r="I925" s="10">
        <f t="shared" si="59"/>
        <v>142.5</v>
      </c>
    </row>
    <row r="926" spans="1:9" x14ac:dyDescent="0.25">
      <c r="A926" s="11">
        <v>44273</v>
      </c>
      <c r="B926" s="11" t="s">
        <v>1217</v>
      </c>
      <c r="C926" s="11" t="s">
        <v>265</v>
      </c>
      <c r="D926" s="10" t="s">
        <v>65</v>
      </c>
      <c r="E926" s="10" t="s">
        <v>37</v>
      </c>
      <c r="F926" s="10">
        <f t="shared" si="56"/>
        <v>83</v>
      </c>
      <c r="G926" s="10" t="str">
        <f t="shared" si="57"/>
        <v>PEX</v>
      </c>
      <c r="H926" s="10">
        <f t="shared" si="58"/>
        <v>4.25</v>
      </c>
      <c r="I926" s="10">
        <f t="shared" si="59"/>
        <v>352.75</v>
      </c>
    </row>
    <row r="927" spans="1:9" x14ac:dyDescent="0.25">
      <c r="A927" s="11">
        <v>44273</v>
      </c>
      <c r="B927" s="11" t="s">
        <v>1218</v>
      </c>
      <c r="C927" s="11" t="s">
        <v>290</v>
      </c>
      <c r="D927" s="10" t="s">
        <v>65</v>
      </c>
      <c r="E927" s="10" t="s">
        <v>41</v>
      </c>
      <c r="F927" s="10">
        <f t="shared" si="56"/>
        <v>77</v>
      </c>
      <c r="G927" s="10" t="str">
        <f t="shared" si="57"/>
        <v>PEX</v>
      </c>
      <c r="H927" s="10">
        <f t="shared" si="58"/>
        <v>4.25</v>
      </c>
      <c r="I927" s="10">
        <f t="shared" si="59"/>
        <v>327.25</v>
      </c>
    </row>
    <row r="928" spans="1:9" x14ac:dyDescent="0.25">
      <c r="A928" s="11">
        <v>44273</v>
      </c>
      <c r="B928" s="11" t="s">
        <v>1219</v>
      </c>
      <c r="C928" s="11" t="s">
        <v>210</v>
      </c>
      <c r="D928" s="10" t="s">
        <v>67</v>
      </c>
      <c r="E928" s="10" t="s">
        <v>41</v>
      </c>
      <c r="F928" s="10">
        <f t="shared" si="56"/>
        <v>77</v>
      </c>
      <c r="G928" s="10" t="str">
        <f t="shared" si="57"/>
        <v>PEX</v>
      </c>
      <c r="H928" s="10">
        <f t="shared" si="58"/>
        <v>4.25</v>
      </c>
      <c r="I928" s="10">
        <f t="shared" si="59"/>
        <v>327.25</v>
      </c>
    </row>
    <row r="929" spans="1:9" x14ac:dyDescent="0.25">
      <c r="A929" s="11">
        <v>44273</v>
      </c>
      <c r="B929" s="11" t="s">
        <v>1220</v>
      </c>
      <c r="C929" s="11" t="s">
        <v>115</v>
      </c>
      <c r="D929" s="10" t="s">
        <v>65</v>
      </c>
      <c r="E929" s="10" t="s">
        <v>5</v>
      </c>
      <c r="F929" s="10">
        <f t="shared" si="56"/>
        <v>6</v>
      </c>
      <c r="G929" s="10" t="str">
        <f t="shared" si="57"/>
        <v>PEM</v>
      </c>
      <c r="H929" s="10">
        <f t="shared" si="58"/>
        <v>3.75</v>
      </c>
      <c r="I929" s="10">
        <f t="shared" si="59"/>
        <v>22.5</v>
      </c>
    </row>
    <row r="930" spans="1:9" x14ac:dyDescent="0.25">
      <c r="A930" s="11">
        <v>44273</v>
      </c>
      <c r="B930" s="11" t="s">
        <v>1221</v>
      </c>
      <c r="C930" s="11" t="s">
        <v>127</v>
      </c>
      <c r="D930" s="10" t="s">
        <v>66</v>
      </c>
      <c r="E930" s="10" t="s">
        <v>7</v>
      </c>
      <c r="F930" s="10">
        <f t="shared" si="56"/>
        <v>18</v>
      </c>
      <c r="G930" s="10" t="str">
        <f t="shared" si="57"/>
        <v>PEM</v>
      </c>
      <c r="H930" s="10">
        <f t="shared" si="58"/>
        <v>3.75</v>
      </c>
      <c r="I930" s="10">
        <f t="shared" si="59"/>
        <v>67.5</v>
      </c>
    </row>
    <row r="931" spans="1:9" x14ac:dyDescent="0.25">
      <c r="A931" s="11">
        <v>44273</v>
      </c>
      <c r="B931" s="11" t="s">
        <v>1222</v>
      </c>
      <c r="C931" s="11" t="s">
        <v>254</v>
      </c>
      <c r="D931" s="10" t="s">
        <v>66</v>
      </c>
      <c r="E931" s="10" t="s">
        <v>35</v>
      </c>
      <c r="F931" s="10">
        <f t="shared" si="56"/>
        <v>90</v>
      </c>
      <c r="G931" s="10" t="str">
        <f t="shared" si="57"/>
        <v>PEX</v>
      </c>
      <c r="H931" s="10">
        <f t="shared" si="58"/>
        <v>4.25</v>
      </c>
      <c r="I931" s="10">
        <f t="shared" si="59"/>
        <v>382.5</v>
      </c>
    </row>
    <row r="932" spans="1:9" x14ac:dyDescent="0.25">
      <c r="A932" s="11">
        <v>44273</v>
      </c>
      <c r="B932" s="11" t="s">
        <v>1223</v>
      </c>
      <c r="C932" s="11" t="s">
        <v>272</v>
      </c>
      <c r="D932" s="10" t="s">
        <v>66</v>
      </c>
      <c r="E932" s="10" t="s">
        <v>2</v>
      </c>
      <c r="F932" s="10">
        <f t="shared" si="56"/>
        <v>4</v>
      </c>
      <c r="G932" s="10" t="str">
        <f t="shared" si="57"/>
        <v>PEM</v>
      </c>
      <c r="H932" s="10">
        <f t="shared" si="58"/>
        <v>3.75</v>
      </c>
      <c r="I932" s="10">
        <f t="shared" si="59"/>
        <v>15</v>
      </c>
    </row>
    <row r="933" spans="1:9" x14ac:dyDescent="0.25">
      <c r="A933" s="11">
        <v>44273</v>
      </c>
      <c r="B933" s="11" t="s">
        <v>1224</v>
      </c>
      <c r="C933" s="11" t="s">
        <v>177</v>
      </c>
      <c r="D933" s="10" t="s">
        <v>67</v>
      </c>
      <c r="E933" s="10" t="s">
        <v>7</v>
      </c>
      <c r="F933" s="10">
        <f t="shared" si="56"/>
        <v>18</v>
      </c>
      <c r="G933" s="10" t="str">
        <f t="shared" si="57"/>
        <v>PEM</v>
      </c>
      <c r="H933" s="10">
        <f t="shared" si="58"/>
        <v>3.75</v>
      </c>
      <c r="I933" s="10">
        <f t="shared" si="59"/>
        <v>67.5</v>
      </c>
    </row>
    <row r="934" spans="1:9" x14ac:dyDescent="0.25">
      <c r="A934" s="11">
        <v>44273</v>
      </c>
      <c r="B934" s="11" t="s">
        <v>1225</v>
      </c>
      <c r="C934" s="11" t="s">
        <v>133</v>
      </c>
      <c r="D934" s="10" t="s">
        <v>66</v>
      </c>
      <c r="E934" s="10" t="s">
        <v>61</v>
      </c>
      <c r="F934" s="10">
        <f t="shared" si="56"/>
        <v>10</v>
      </c>
      <c r="G934" s="10" t="str">
        <f t="shared" si="57"/>
        <v>PEM</v>
      </c>
      <c r="H934" s="10">
        <f t="shared" si="58"/>
        <v>3.75</v>
      </c>
      <c r="I934" s="10">
        <f t="shared" si="59"/>
        <v>37.5</v>
      </c>
    </row>
    <row r="935" spans="1:9" x14ac:dyDescent="0.25">
      <c r="A935" s="11">
        <v>44273</v>
      </c>
      <c r="B935" s="11" t="s">
        <v>1226</v>
      </c>
      <c r="C935" s="11" t="s">
        <v>248</v>
      </c>
      <c r="D935" s="10" t="s">
        <v>65</v>
      </c>
      <c r="E935" s="10" t="s">
        <v>26</v>
      </c>
      <c r="F935" s="10">
        <f t="shared" si="56"/>
        <v>69</v>
      </c>
      <c r="G935" s="10" t="str">
        <f t="shared" si="57"/>
        <v>PEX</v>
      </c>
      <c r="H935" s="10">
        <f t="shared" si="58"/>
        <v>4.25</v>
      </c>
      <c r="I935" s="10">
        <f t="shared" si="59"/>
        <v>293.25</v>
      </c>
    </row>
    <row r="936" spans="1:9" x14ac:dyDescent="0.25">
      <c r="A936" s="11">
        <v>44274</v>
      </c>
      <c r="B936" s="11" t="s">
        <v>1227</v>
      </c>
      <c r="C936" s="11" t="s">
        <v>250</v>
      </c>
      <c r="D936" s="10" t="s">
        <v>66</v>
      </c>
      <c r="E936" s="10" t="s">
        <v>37</v>
      </c>
      <c r="F936" s="10">
        <f t="shared" si="56"/>
        <v>83</v>
      </c>
      <c r="G936" s="10" t="str">
        <f t="shared" si="57"/>
        <v>PEX</v>
      </c>
      <c r="H936" s="10">
        <f t="shared" si="58"/>
        <v>4.25</v>
      </c>
      <c r="I936" s="10">
        <f t="shared" si="59"/>
        <v>352.75</v>
      </c>
    </row>
    <row r="937" spans="1:9" x14ac:dyDescent="0.25">
      <c r="A937" s="11">
        <v>44274</v>
      </c>
      <c r="B937" s="11" t="s">
        <v>1228</v>
      </c>
      <c r="C937" s="11" t="s">
        <v>87</v>
      </c>
      <c r="D937" s="10" t="s">
        <v>66</v>
      </c>
      <c r="E937" s="10" t="s">
        <v>21</v>
      </c>
      <c r="F937" s="10">
        <f t="shared" si="56"/>
        <v>50</v>
      </c>
      <c r="G937" s="10" t="str">
        <f t="shared" si="57"/>
        <v>PEX</v>
      </c>
      <c r="H937" s="10">
        <f t="shared" si="58"/>
        <v>4.25</v>
      </c>
      <c r="I937" s="10">
        <f t="shared" si="59"/>
        <v>212.5</v>
      </c>
    </row>
    <row r="938" spans="1:9" x14ac:dyDescent="0.25">
      <c r="A938" s="11">
        <v>44274</v>
      </c>
      <c r="B938" s="11" t="s">
        <v>1229</v>
      </c>
      <c r="C938" s="11" t="s">
        <v>240</v>
      </c>
      <c r="D938" s="10" t="s">
        <v>66</v>
      </c>
      <c r="E938" s="10" t="s">
        <v>4</v>
      </c>
      <c r="F938" s="10">
        <f t="shared" si="56"/>
        <v>16</v>
      </c>
      <c r="G938" s="10" t="str">
        <f t="shared" si="57"/>
        <v>PEM</v>
      </c>
      <c r="H938" s="10">
        <f t="shared" si="58"/>
        <v>3.75</v>
      </c>
      <c r="I938" s="10">
        <f t="shared" si="59"/>
        <v>60</v>
      </c>
    </row>
    <row r="939" spans="1:9" x14ac:dyDescent="0.25">
      <c r="A939" s="11">
        <v>44274</v>
      </c>
      <c r="B939" s="11" t="s">
        <v>1230</v>
      </c>
      <c r="C939" s="11" t="s">
        <v>228</v>
      </c>
      <c r="D939" s="10" t="s">
        <v>65</v>
      </c>
      <c r="E939" s="10" t="s">
        <v>36</v>
      </c>
      <c r="F939" s="10">
        <f t="shared" si="56"/>
        <v>96</v>
      </c>
      <c r="G939" s="10" t="str">
        <f t="shared" si="57"/>
        <v>PEX</v>
      </c>
      <c r="H939" s="10">
        <f t="shared" si="58"/>
        <v>4.25</v>
      </c>
      <c r="I939" s="10">
        <f t="shared" si="59"/>
        <v>408</v>
      </c>
    </row>
    <row r="940" spans="1:9" x14ac:dyDescent="0.25">
      <c r="A940" s="11">
        <v>44274</v>
      </c>
      <c r="B940" s="11" t="s">
        <v>1231</v>
      </c>
      <c r="C940" s="11" t="s">
        <v>214</v>
      </c>
      <c r="D940" s="10" t="s">
        <v>67</v>
      </c>
      <c r="E940" s="10" t="s">
        <v>61</v>
      </c>
      <c r="F940" s="10">
        <f t="shared" si="56"/>
        <v>10</v>
      </c>
      <c r="G940" s="10" t="str">
        <f t="shared" si="57"/>
        <v>PEM</v>
      </c>
      <c r="H940" s="10">
        <f t="shared" si="58"/>
        <v>3.75</v>
      </c>
      <c r="I940" s="10">
        <f t="shared" si="59"/>
        <v>37.5</v>
      </c>
    </row>
    <row r="941" spans="1:9" x14ac:dyDescent="0.25">
      <c r="A941" s="11">
        <v>44274</v>
      </c>
      <c r="B941" s="11" t="s">
        <v>1232</v>
      </c>
      <c r="C941" s="11" t="s">
        <v>170</v>
      </c>
      <c r="D941" s="10" t="s">
        <v>65</v>
      </c>
      <c r="E941" s="10" t="s">
        <v>9</v>
      </c>
      <c r="F941" s="10">
        <f t="shared" si="56"/>
        <v>35</v>
      </c>
      <c r="G941" s="10" t="str">
        <f t="shared" si="57"/>
        <v>PEM</v>
      </c>
      <c r="H941" s="10">
        <f t="shared" si="58"/>
        <v>3.75</v>
      </c>
      <c r="I941" s="10">
        <f t="shared" si="59"/>
        <v>131.25</v>
      </c>
    </row>
    <row r="942" spans="1:9" x14ac:dyDescent="0.25">
      <c r="A942" s="11">
        <v>44274</v>
      </c>
      <c r="B942" s="11" t="s">
        <v>1233</v>
      </c>
      <c r="C942" s="11" t="s">
        <v>100</v>
      </c>
      <c r="D942" s="10" t="s">
        <v>65</v>
      </c>
      <c r="E942" s="10" t="s">
        <v>49</v>
      </c>
      <c r="F942" s="10">
        <f t="shared" si="56"/>
        <v>67</v>
      </c>
      <c r="G942" s="10" t="str">
        <f t="shared" si="57"/>
        <v>PEX</v>
      </c>
      <c r="H942" s="10">
        <f t="shared" si="58"/>
        <v>4.25</v>
      </c>
      <c r="I942" s="10">
        <f t="shared" si="59"/>
        <v>284.75</v>
      </c>
    </row>
    <row r="943" spans="1:9" x14ac:dyDescent="0.25">
      <c r="A943" s="11">
        <v>44275</v>
      </c>
      <c r="B943" s="11" t="s">
        <v>1234</v>
      </c>
      <c r="C943" s="11" t="s">
        <v>78</v>
      </c>
      <c r="D943" s="10" t="s">
        <v>67</v>
      </c>
      <c r="E943" s="10" t="s">
        <v>40</v>
      </c>
      <c r="F943" s="10">
        <f t="shared" si="56"/>
        <v>91</v>
      </c>
      <c r="G943" s="10" t="str">
        <f t="shared" si="57"/>
        <v>PEX</v>
      </c>
      <c r="H943" s="10">
        <f t="shared" si="58"/>
        <v>4.25</v>
      </c>
      <c r="I943" s="10">
        <f t="shared" si="59"/>
        <v>386.75</v>
      </c>
    </row>
    <row r="944" spans="1:9" x14ac:dyDescent="0.25">
      <c r="A944" s="11">
        <v>44275</v>
      </c>
      <c r="B944" s="11" t="s">
        <v>1235</v>
      </c>
      <c r="C944" s="11" t="s">
        <v>156</v>
      </c>
      <c r="D944" s="10" t="s">
        <v>66</v>
      </c>
      <c r="E944" s="10" t="s">
        <v>25</v>
      </c>
      <c r="F944" s="10">
        <f t="shared" si="56"/>
        <v>65</v>
      </c>
      <c r="G944" s="10" t="str">
        <f t="shared" si="57"/>
        <v>PEX</v>
      </c>
      <c r="H944" s="10">
        <f t="shared" si="58"/>
        <v>4.25</v>
      </c>
      <c r="I944" s="10">
        <f t="shared" si="59"/>
        <v>276.25</v>
      </c>
    </row>
    <row r="945" spans="1:9" x14ac:dyDescent="0.25">
      <c r="A945" s="11">
        <v>44275</v>
      </c>
      <c r="B945" s="11" t="s">
        <v>1236</v>
      </c>
      <c r="C945" s="11" t="s">
        <v>285</v>
      </c>
      <c r="D945" s="10" t="s">
        <v>65</v>
      </c>
      <c r="E945" s="10" t="s">
        <v>3</v>
      </c>
      <c r="F945" s="10">
        <f t="shared" si="56"/>
        <v>11</v>
      </c>
      <c r="G945" s="10" t="str">
        <f t="shared" si="57"/>
        <v>PEM</v>
      </c>
      <c r="H945" s="10">
        <f t="shared" si="58"/>
        <v>3.75</v>
      </c>
      <c r="I945" s="10">
        <f t="shared" si="59"/>
        <v>41.25</v>
      </c>
    </row>
    <row r="946" spans="1:9" x14ac:dyDescent="0.25">
      <c r="A946" s="11">
        <v>44275</v>
      </c>
      <c r="B946" s="11" t="s">
        <v>1237</v>
      </c>
      <c r="C946" s="11" t="s">
        <v>251</v>
      </c>
      <c r="D946" s="10" t="s">
        <v>65</v>
      </c>
      <c r="E946" s="10" t="s">
        <v>39</v>
      </c>
      <c r="F946" s="10">
        <f t="shared" si="56"/>
        <v>91</v>
      </c>
      <c r="G946" s="10" t="str">
        <f t="shared" si="57"/>
        <v>PEX</v>
      </c>
      <c r="H946" s="10">
        <f t="shared" si="58"/>
        <v>4.25</v>
      </c>
      <c r="I946" s="10">
        <f t="shared" si="59"/>
        <v>386.75</v>
      </c>
    </row>
    <row r="947" spans="1:9" x14ac:dyDescent="0.25">
      <c r="A947" s="11">
        <v>44275</v>
      </c>
      <c r="B947" s="11" t="s">
        <v>1238</v>
      </c>
      <c r="C947" s="11" t="s">
        <v>172</v>
      </c>
      <c r="D947" s="10" t="s">
        <v>66</v>
      </c>
      <c r="E947" s="10" t="s">
        <v>35</v>
      </c>
      <c r="F947" s="10">
        <f t="shared" si="56"/>
        <v>90</v>
      </c>
      <c r="G947" s="10" t="str">
        <f t="shared" si="57"/>
        <v>PEX</v>
      </c>
      <c r="H947" s="10">
        <f t="shared" si="58"/>
        <v>4.25</v>
      </c>
      <c r="I947" s="10">
        <f t="shared" si="59"/>
        <v>382.5</v>
      </c>
    </row>
    <row r="948" spans="1:9" x14ac:dyDescent="0.25">
      <c r="A948" s="11">
        <v>44275</v>
      </c>
      <c r="B948" s="11" t="s">
        <v>1239</v>
      </c>
      <c r="C948" s="11" t="s">
        <v>195</v>
      </c>
      <c r="D948" s="10" t="s">
        <v>66</v>
      </c>
      <c r="E948" s="10" t="s">
        <v>56</v>
      </c>
      <c r="F948" s="10">
        <f t="shared" si="56"/>
        <v>49</v>
      </c>
      <c r="G948" s="10" t="str">
        <f t="shared" si="57"/>
        <v>PEM</v>
      </c>
      <c r="H948" s="10">
        <f t="shared" si="58"/>
        <v>3.75</v>
      </c>
      <c r="I948" s="10">
        <f t="shared" si="59"/>
        <v>183.75</v>
      </c>
    </row>
    <row r="949" spans="1:9" x14ac:dyDescent="0.25">
      <c r="A949" s="11">
        <v>44275</v>
      </c>
      <c r="B949" s="11" t="s">
        <v>1240</v>
      </c>
      <c r="C949" s="11" t="s">
        <v>79</v>
      </c>
      <c r="D949" s="10" t="s">
        <v>65</v>
      </c>
      <c r="E949" s="10" t="s">
        <v>8</v>
      </c>
      <c r="F949" s="10">
        <f t="shared" si="56"/>
        <v>22</v>
      </c>
      <c r="G949" s="10" t="str">
        <f t="shared" si="57"/>
        <v>PEM</v>
      </c>
      <c r="H949" s="10">
        <f t="shared" si="58"/>
        <v>3.75</v>
      </c>
      <c r="I949" s="10">
        <f t="shared" si="59"/>
        <v>82.5</v>
      </c>
    </row>
    <row r="950" spans="1:9" x14ac:dyDescent="0.25">
      <c r="A950" s="11">
        <v>44275</v>
      </c>
      <c r="B950" s="11" t="s">
        <v>1241</v>
      </c>
      <c r="C950" s="11" t="s">
        <v>165</v>
      </c>
      <c r="D950" s="10" t="s">
        <v>66</v>
      </c>
      <c r="E950" s="10" t="s">
        <v>59</v>
      </c>
      <c r="F950" s="10">
        <f t="shared" si="56"/>
        <v>17</v>
      </c>
      <c r="G950" s="10" t="str">
        <f t="shared" si="57"/>
        <v>PEM</v>
      </c>
      <c r="H950" s="10">
        <f t="shared" si="58"/>
        <v>3.75</v>
      </c>
      <c r="I950" s="10">
        <f t="shared" si="59"/>
        <v>63.75</v>
      </c>
    </row>
    <row r="951" spans="1:9" x14ac:dyDescent="0.25">
      <c r="A951" s="11">
        <v>44275</v>
      </c>
      <c r="B951" s="11" t="s">
        <v>1242</v>
      </c>
      <c r="C951" s="11" t="s">
        <v>286</v>
      </c>
      <c r="D951" s="10" t="s">
        <v>66</v>
      </c>
      <c r="E951" s="10" t="s">
        <v>31</v>
      </c>
      <c r="F951" s="10">
        <f t="shared" si="56"/>
        <v>86</v>
      </c>
      <c r="G951" s="10" t="str">
        <f t="shared" si="57"/>
        <v>PEX</v>
      </c>
      <c r="H951" s="10">
        <f t="shared" si="58"/>
        <v>4.25</v>
      </c>
      <c r="I951" s="10">
        <f t="shared" si="59"/>
        <v>365.5</v>
      </c>
    </row>
    <row r="952" spans="1:9" x14ac:dyDescent="0.25">
      <c r="A952" s="11">
        <v>44275</v>
      </c>
      <c r="B952" s="11" t="s">
        <v>1243</v>
      </c>
      <c r="C952" s="11" t="s">
        <v>138</v>
      </c>
      <c r="D952" s="10" t="s">
        <v>67</v>
      </c>
      <c r="E952" s="10" t="s">
        <v>7</v>
      </c>
      <c r="F952" s="10">
        <f t="shared" si="56"/>
        <v>18</v>
      </c>
      <c r="G952" s="10" t="str">
        <f t="shared" si="57"/>
        <v>PEM</v>
      </c>
      <c r="H952" s="10">
        <f t="shared" si="58"/>
        <v>3.75</v>
      </c>
      <c r="I952" s="10">
        <f t="shared" si="59"/>
        <v>67.5</v>
      </c>
    </row>
    <row r="953" spans="1:9" x14ac:dyDescent="0.25">
      <c r="A953" s="11">
        <v>44275</v>
      </c>
      <c r="B953" s="11" t="s">
        <v>1244</v>
      </c>
      <c r="C953" s="11" t="s">
        <v>223</v>
      </c>
      <c r="D953" s="10" t="s">
        <v>66</v>
      </c>
      <c r="E953" s="10" t="s">
        <v>15</v>
      </c>
      <c r="F953" s="10">
        <f t="shared" si="56"/>
        <v>39</v>
      </c>
      <c r="G953" s="10" t="str">
        <f t="shared" si="57"/>
        <v>PEM</v>
      </c>
      <c r="H953" s="10">
        <f t="shared" si="58"/>
        <v>3.75</v>
      </c>
      <c r="I953" s="10">
        <f t="shared" si="59"/>
        <v>146.25</v>
      </c>
    </row>
    <row r="954" spans="1:9" x14ac:dyDescent="0.25">
      <c r="A954" s="11">
        <v>44275</v>
      </c>
      <c r="B954" s="11" t="s">
        <v>1245</v>
      </c>
      <c r="C954" s="11" t="s">
        <v>195</v>
      </c>
      <c r="D954" s="10" t="s">
        <v>66</v>
      </c>
      <c r="E954" s="10" t="s">
        <v>32</v>
      </c>
      <c r="F954" s="10">
        <f t="shared" si="56"/>
        <v>91</v>
      </c>
      <c r="G954" s="10" t="str">
        <f t="shared" si="57"/>
        <v>PEX</v>
      </c>
      <c r="H954" s="10">
        <f t="shared" si="58"/>
        <v>4.25</v>
      </c>
      <c r="I954" s="10">
        <f t="shared" si="59"/>
        <v>386.75</v>
      </c>
    </row>
    <row r="955" spans="1:9" x14ac:dyDescent="0.25">
      <c r="A955" s="11">
        <v>44275</v>
      </c>
      <c r="B955" s="11" t="s">
        <v>1246</v>
      </c>
      <c r="C955" s="11" t="s">
        <v>110</v>
      </c>
      <c r="D955" s="10" t="s">
        <v>66</v>
      </c>
      <c r="E955" s="10" t="s">
        <v>46</v>
      </c>
      <c r="F955" s="10">
        <f t="shared" si="56"/>
        <v>90</v>
      </c>
      <c r="G955" s="10" t="str">
        <f t="shared" si="57"/>
        <v>PEX</v>
      </c>
      <c r="H955" s="10">
        <f t="shared" si="58"/>
        <v>4.25</v>
      </c>
      <c r="I955" s="10">
        <f t="shared" si="59"/>
        <v>382.5</v>
      </c>
    </row>
    <row r="956" spans="1:9" x14ac:dyDescent="0.25">
      <c r="A956" s="11">
        <v>44275</v>
      </c>
      <c r="B956" s="11" t="s">
        <v>1247</v>
      </c>
      <c r="C956" s="11" t="s">
        <v>169</v>
      </c>
      <c r="D956" s="10" t="s">
        <v>65</v>
      </c>
      <c r="E956" s="10" t="s">
        <v>28</v>
      </c>
      <c r="F956" s="10">
        <f t="shared" si="56"/>
        <v>73</v>
      </c>
      <c r="G956" s="10" t="str">
        <f t="shared" si="57"/>
        <v>PEX</v>
      </c>
      <c r="H956" s="10">
        <f t="shared" si="58"/>
        <v>4.25</v>
      </c>
      <c r="I956" s="10">
        <f t="shared" si="59"/>
        <v>310.25</v>
      </c>
    </row>
    <row r="957" spans="1:9" x14ac:dyDescent="0.25">
      <c r="A957" s="11">
        <v>44275</v>
      </c>
      <c r="B957" s="11" t="s">
        <v>1248</v>
      </c>
      <c r="C957" s="11" t="s">
        <v>82</v>
      </c>
      <c r="D957" s="10" t="s">
        <v>67</v>
      </c>
      <c r="E957" s="10" t="s">
        <v>3</v>
      </c>
      <c r="F957" s="10">
        <f t="shared" si="56"/>
        <v>11</v>
      </c>
      <c r="G957" s="10" t="str">
        <f t="shared" si="57"/>
        <v>PEM</v>
      </c>
      <c r="H957" s="10">
        <f t="shared" si="58"/>
        <v>3.75</v>
      </c>
      <c r="I957" s="10">
        <f t="shared" si="59"/>
        <v>41.25</v>
      </c>
    </row>
    <row r="958" spans="1:9" x14ac:dyDescent="0.25">
      <c r="A958" s="11">
        <v>44276</v>
      </c>
      <c r="B958" s="11" t="s">
        <v>1249</v>
      </c>
      <c r="C958" s="11" t="s">
        <v>106</v>
      </c>
      <c r="D958" s="10" t="s">
        <v>67</v>
      </c>
      <c r="E958" s="10" t="s">
        <v>19</v>
      </c>
      <c r="F958" s="10">
        <f t="shared" si="56"/>
        <v>43</v>
      </c>
      <c r="G958" s="10" t="str">
        <f t="shared" si="57"/>
        <v>PEM</v>
      </c>
      <c r="H958" s="10">
        <f t="shared" si="58"/>
        <v>3.75</v>
      </c>
      <c r="I958" s="10">
        <f t="shared" si="59"/>
        <v>161.25</v>
      </c>
    </row>
    <row r="959" spans="1:9" x14ac:dyDescent="0.25">
      <c r="A959" s="11">
        <v>44276</v>
      </c>
      <c r="B959" s="11" t="s">
        <v>1250</v>
      </c>
      <c r="C959" s="11" t="s">
        <v>166</v>
      </c>
      <c r="D959" s="10" t="s">
        <v>66</v>
      </c>
      <c r="E959" s="10" t="s">
        <v>56</v>
      </c>
      <c r="F959" s="10">
        <f t="shared" si="56"/>
        <v>49</v>
      </c>
      <c r="G959" s="10" t="str">
        <f t="shared" si="57"/>
        <v>PEM</v>
      </c>
      <c r="H959" s="10">
        <f t="shared" si="58"/>
        <v>3.75</v>
      </c>
      <c r="I959" s="10">
        <f t="shared" si="59"/>
        <v>183.75</v>
      </c>
    </row>
    <row r="960" spans="1:9" x14ac:dyDescent="0.25">
      <c r="A960" s="11">
        <v>44276</v>
      </c>
      <c r="B960" s="11" t="s">
        <v>1251</v>
      </c>
      <c r="C960" s="11" t="s">
        <v>269</v>
      </c>
      <c r="D960" s="10" t="s">
        <v>66</v>
      </c>
      <c r="E960" s="10" t="s">
        <v>3</v>
      </c>
      <c r="F960" s="10">
        <f t="shared" si="56"/>
        <v>11</v>
      </c>
      <c r="G960" s="10" t="str">
        <f t="shared" si="57"/>
        <v>PEM</v>
      </c>
      <c r="H960" s="10">
        <f t="shared" si="58"/>
        <v>3.75</v>
      </c>
      <c r="I960" s="10">
        <f t="shared" si="59"/>
        <v>41.25</v>
      </c>
    </row>
    <row r="961" spans="1:9" x14ac:dyDescent="0.25">
      <c r="A961" s="11">
        <v>44276</v>
      </c>
      <c r="B961" s="11" t="s">
        <v>1252</v>
      </c>
      <c r="C961" s="11" t="s">
        <v>290</v>
      </c>
      <c r="D961" s="10" t="s">
        <v>65</v>
      </c>
      <c r="E961" s="10" t="s">
        <v>20</v>
      </c>
      <c r="F961" s="10">
        <f t="shared" si="56"/>
        <v>46</v>
      </c>
      <c r="G961" s="10" t="str">
        <f t="shared" si="57"/>
        <v>PEM</v>
      </c>
      <c r="H961" s="10">
        <f t="shared" si="58"/>
        <v>3.75</v>
      </c>
      <c r="I961" s="10">
        <f t="shared" si="59"/>
        <v>172.5</v>
      </c>
    </row>
    <row r="962" spans="1:9" x14ac:dyDescent="0.25">
      <c r="A962" s="11">
        <v>44276</v>
      </c>
      <c r="B962" s="11" t="s">
        <v>1253</v>
      </c>
      <c r="C962" s="11" t="s">
        <v>224</v>
      </c>
      <c r="D962" s="10" t="s">
        <v>66</v>
      </c>
      <c r="E962" s="10" t="s">
        <v>16</v>
      </c>
      <c r="F962" s="10">
        <f t="shared" si="56"/>
        <v>41</v>
      </c>
      <c r="G962" s="10" t="str">
        <f t="shared" si="57"/>
        <v>PEM</v>
      </c>
      <c r="H962" s="10">
        <f t="shared" si="58"/>
        <v>3.75</v>
      </c>
      <c r="I962" s="10">
        <f t="shared" si="59"/>
        <v>153.75</v>
      </c>
    </row>
    <row r="963" spans="1:9" x14ac:dyDescent="0.25">
      <c r="A963" s="11">
        <v>44276</v>
      </c>
      <c r="B963" s="11" t="s">
        <v>1254</v>
      </c>
      <c r="C963" s="11" t="s">
        <v>95</v>
      </c>
      <c r="D963" s="10" t="s">
        <v>66</v>
      </c>
      <c r="E963" s="10" t="s">
        <v>41</v>
      </c>
      <c r="F963" s="10">
        <f t="shared" si="56"/>
        <v>77</v>
      </c>
      <c r="G963" s="10" t="str">
        <f t="shared" si="57"/>
        <v>PEX</v>
      </c>
      <c r="H963" s="10">
        <f t="shared" si="58"/>
        <v>4.25</v>
      </c>
      <c r="I963" s="10">
        <f t="shared" si="59"/>
        <v>327.25</v>
      </c>
    </row>
    <row r="964" spans="1:9" x14ac:dyDescent="0.25">
      <c r="A964" s="11">
        <v>44276</v>
      </c>
      <c r="B964" s="11" t="s">
        <v>1255</v>
      </c>
      <c r="C964" s="11" t="s">
        <v>169</v>
      </c>
      <c r="D964" s="10" t="s">
        <v>65</v>
      </c>
      <c r="E964" s="10" t="s">
        <v>27</v>
      </c>
      <c r="F964" s="10">
        <f t="shared" ref="F964:F1027" si="60">IF(E964="Sainte-Clotilde",6,INDEX(Matrice_KM,MATCH(E964,liste_communes,0),MATCH("Sainte-Clotilde",liste_communes,0)))</f>
        <v>72</v>
      </c>
      <c r="G964" s="10" t="str">
        <f t="shared" si="57"/>
        <v>PEX</v>
      </c>
      <c r="H964" s="10">
        <f t="shared" si="58"/>
        <v>4.25</v>
      </c>
      <c r="I964" s="10">
        <f t="shared" si="59"/>
        <v>306</v>
      </c>
    </row>
    <row r="965" spans="1:9" x14ac:dyDescent="0.25">
      <c r="A965" s="11">
        <v>44276</v>
      </c>
      <c r="B965" s="11" t="s">
        <v>1256</v>
      </c>
      <c r="C965" s="11" t="s">
        <v>94</v>
      </c>
      <c r="D965" s="10" t="s">
        <v>66</v>
      </c>
      <c r="E965" s="10" t="s">
        <v>43</v>
      </c>
      <c r="F965" s="10">
        <f t="shared" si="60"/>
        <v>106</v>
      </c>
      <c r="G965" s="10" t="str">
        <f t="shared" ref="G965:G1028" si="61">IF(F965&lt;50,"PEM",IF(F965&lt;100,"PEX","PET"))</f>
        <v>PET</v>
      </c>
      <c r="H965" s="10">
        <f t="shared" ref="H965:H1028" si="62">IF(G965="PEM",3.75,IF(G965="PEX",4.25,4.85))</f>
        <v>4.8499999999999996</v>
      </c>
      <c r="I965" s="10">
        <f t="shared" ref="I965:I1028" si="63">F965*H965</f>
        <v>514.09999999999991</v>
      </c>
    </row>
    <row r="966" spans="1:9" x14ac:dyDescent="0.25">
      <c r="A966" s="11">
        <v>44276</v>
      </c>
      <c r="B966" s="11" t="s">
        <v>1257</v>
      </c>
      <c r="C966" s="11" t="s">
        <v>266</v>
      </c>
      <c r="D966" s="10" t="s">
        <v>67</v>
      </c>
      <c r="E966" s="10" t="s">
        <v>45</v>
      </c>
      <c r="F966" s="10">
        <f t="shared" si="60"/>
        <v>100</v>
      </c>
      <c r="G966" s="10" t="str">
        <f t="shared" si="61"/>
        <v>PET</v>
      </c>
      <c r="H966" s="10">
        <f t="shared" si="62"/>
        <v>4.8499999999999996</v>
      </c>
      <c r="I966" s="10">
        <f t="shared" si="63"/>
        <v>484.99999999999994</v>
      </c>
    </row>
    <row r="967" spans="1:9" x14ac:dyDescent="0.25">
      <c r="A967" s="11">
        <v>44276</v>
      </c>
      <c r="B967" s="11" t="s">
        <v>1258</v>
      </c>
      <c r="C967" s="11" t="s">
        <v>194</v>
      </c>
      <c r="D967" s="10" t="s">
        <v>66</v>
      </c>
      <c r="E967" s="10" t="s">
        <v>35</v>
      </c>
      <c r="F967" s="10">
        <f t="shared" si="60"/>
        <v>90</v>
      </c>
      <c r="G967" s="10" t="str">
        <f t="shared" si="61"/>
        <v>PEX</v>
      </c>
      <c r="H967" s="10">
        <f t="shared" si="62"/>
        <v>4.25</v>
      </c>
      <c r="I967" s="10">
        <f t="shared" si="63"/>
        <v>382.5</v>
      </c>
    </row>
    <row r="968" spans="1:9" x14ac:dyDescent="0.25">
      <c r="A968" s="11">
        <v>44276</v>
      </c>
      <c r="B968" s="11" t="s">
        <v>1259</v>
      </c>
      <c r="C968" s="11" t="s">
        <v>248</v>
      </c>
      <c r="D968" s="10" t="s">
        <v>65</v>
      </c>
      <c r="E968" s="10" t="s">
        <v>42</v>
      </c>
      <c r="F968" s="10">
        <f t="shared" si="60"/>
        <v>104</v>
      </c>
      <c r="G968" s="10" t="str">
        <f t="shared" si="61"/>
        <v>PET</v>
      </c>
      <c r="H968" s="10">
        <f t="shared" si="62"/>
        <v>4.8499999999999996</v>
      </c>
      <c r="I968" s="10">
        <f t="shared" si="63"/>
        <v>504.4</v>
      </c>
    </row>
    <row r="969" spans="1:9" x14ac:dyDescent="0.25">
      <c r="A969" s="11">
        <v>44276</v>
      </c>
      <c r="B969" s="11" t="s">
        <v>1260</v>
      </c>
      <c r="C969" s="11" t="s">
        <v>219</v>
      </c>
      <c r="D969" s="10" t="s">
        <v>67</v>
      </c>
      <c r="E969" s="10" t="s">
        <v>18</v>
      </c>
      <c r="F969" s="10">
        <f t="shared" si="60"/>
        <v>44</v>
      </c>
      <c r="G969" s="10" t="str">
        <f t="shared" si="61"/>
        <v>PEM</v>
      </c>
      <c r="H969" s="10">
        <f t="shared" si="62"/>
        <v>3.75</v>
      </c>
      <c r="I969" s="10">
        <f t="shared" si="63"/>
        <v>165</v>
      </c>
    </row>
    <row r="970" spans="1:9" x14ac:dyDescent="0.25">
      <c r="A970" s="11">
        <v>44277</v>
      </c>
      <c r="B970" s="11" t="s">
        <v>1261</v>
      </c>
      <c r="C970" s="11" t="s">
        <v>215</v>
      </c>
      <c r="D970" s="10" t="s">
        <v>65</v>
      </c>
      <c r="E970" s="10" t="s">
        <v>36</v>
      </c>
      <c r="F970" s="10">
        <f t="shared" si="60"/>
        <v>96</v>
      </c>
      <c r="G970" s="10" t="str">
        <f t="shared" si="61"/>
        <v>PEX</v>
      </c>
      <c r="H970" s="10">
        <f t="shared" si="62"/>
        <v>4.25</v>
      </c>
      <c r="I970" s="10">
        <f t="shared" si="63"/>
        <v>408</v>
      </c>
    </row>
    <row r="971" spans="1:9" x14ac:dyDescent="0.25">
      <c r="A971" s="11">
        <v>44277</v>
      </c>
      <c r="B971" s="11" t="s">
        <v>1262</v>
      </c>
      <c r="C971" s="11" t="s">
        <v>229</v>
      </c>
      <c r="D971" s="10" t="s">
        <v>65</v>
      </c>
      <c r="E971" s="10" t="s">
        <v>16</v>
      </c>
      <c r="F971" s="10">
        <f t="shared" si="60"/>
        <v>41</v>
      </c>
      <c r="G971" s="10" t="str">
        <f t="shared" si="61"/>
        <v>PEM</v>
      </c>
      <c r="H971" s="10">
        <f t="shared" si="62"/>
        <v>3.75</v>
      </c>
      <c r="I971" s="10">
        <f t="shared" si="63"/>
        <v>153.75</v>
      </c>
    </row>
    <row r="972" spans="1:9" x14ac:dyDescent="0.25">
      <c r="A972" s="11">
        <v>44277</v>
      </c>
      <c r="B972" s="11" t="s">
        <v>1263</v>
      </c>
      <c r="C972" s="11" t="s">
        <v>152</v>
      </c>
      <c r="D972" s="10" t="s">
        <v>66</v>
      </c>
      <c r="E972" s="10" t="s">
        <v>47</v>
      </c>
      <c r="F972" s="10">
        <f t="shared" si="60"/>
        <v>94</v>
      </c>
      <c r="G972" s="10" t="str">
        <f t="shared" si="61"/>
        <v>PEX</v>
      </c>
      <c r="H972" s="10">
        <f t="shared" si="62"/>
        <v>4.25</v>
      </c>
      <c r="I972" s="10">
        <f t="shared" si="63"/>
        <v>399.5</v>
      </c>
    </row>
    <row r="973" spans="1:9" x14ac:dyDescent="0.25">
      <c r="A973" s="11">
        <v>44277</v>
      </c>
      <c r="B973" s="11" t="s">
        <v>1264</v>
      </c>
      <c r="C973" s="11" t="s">
        <v>202</v>
      </c>
      <c r="D973" s="10" t="s">
        <v>65</v>
      </c>
      <c r="E973" s="10" t="s">
        <v>33</v>
      </c>
      <c r="F973" s="10">
        <f t="shared" si="60"/>
        <v>117</v>
      </c>
      <c r="G973" s="10" t="str">
        <f t="shared" si="61"/>
        <v>PET</v>
      </c>
      <c r="H973" s="10">
        <f t="shared" si="62"/>
        <v>4.8499999999999996</v>
      </c>
      <c r="I973" s="10">
        <f t="shared" si="63"/>
        <v>567.44999999999993</v>
      </c>
    </row>
    <row r="974" spans="1:9" x14ac:dyDescent="0.25">
      <c r="A974" s="11">
        <v>44277</v>
      </c>
      <c r="B974" s="11" t="s">
        <v>1265</v>
      </c>
      <c r="C974" s="11" t="s">
        <v>146</v>
      </c>
      <c r="D974" s="10" t="s">
        <v>67</v>
      </c>
      <c r="E974" s="10" t="s">
        <v>38</v>
      </c>
      <c r="F974" s="10">
        <f t="shared" si="60"/>
        <v>90</v>
      </c>
      <c r="G974" s="10" t="str">
        <f t="shared" si="61"/>
        <v>PEX</v>
      </c>
      <c r="H974" s="10">
        <f t="shared" si="62"/>
        <v>4.25</v>
      </c>
      <c r="I974" s="10">
        <f t="shared" si="63"/>
        <v>382.5</v>
      </c>
    </row>
    <row r="975" spans="1:9" x14ac:dyDescent="0.25">
      <c r="A975" s="11">
        <v>44277</v>
      </c>
      <c r="B975" s="11" t="s">
        <v>1266</v>
      </c>
      <c r="C975" s="11" t="s">
        <v>209</v>
      </c>
      <c r="D975" s="10" t="s">
        <v>66</v>
      </c>
      <c r="E975" s="10" t="s">
        <v>55</v>
      </c>
      <c r="F975" s="10">
        <f t="shared" si="60"/>
        <v>41</v>
      </c>
      <c r="G975" s="10" t="str">
        <f t="shared" si="61"/>
        <v>PEM</v>
      </c>
      <c r="H975" s="10">
        <f t="shared" si="62"/>
        <v>3.75</v>
      </c>
      <c r="I975" s="10">
        <f t="shared" si="63"/>
        <v>153.75</v>
      </c>
    </row>
    <row r="976" spans="1:9" x14ac:dyDescent="0.25">
      <c r="A976" s="11">
        <v>44277</v>
      </c>
      <c r="B976" s="11" t="s">
        <v>1267</v>
      </c>
      <c r="C976" s="11" t="s">
        <v>206</v>
      </c>
      <c r="D976" s="10" t="s">
        <v>67</v>
      </c>
      <c r="E976" s="10" t="s">
        <v>51</v>
      </c>
      <c r="F976" s="10">
        <f t="shared" si="60"/>
        <v>59</v>
      </c>
      <c r="G976" s="10" t="str">
        <f t="shared" si="61"/>
        <v>PEX</v>
      </c>
      <c r="H976" s="10">
        <f t="shared" si="62"/>
        <v>4.25</v>
      </c>
      <c r="I976" s="10">
        <f t="shared" si="63"/>
        <v>250.75</v>
      </c>
    </row>
    <row r="977" spans="1:9" x14ac:dyDescent="0.25">
      <c r="A977" s="11">
        <v>44277</v>
      </c>
      <c r="B977" s="11" t="s">
        <v>1268</v>
      </c>
      <c r="C977" s="11" t="s">
        <v>111</v>
      </c>
      <c r="D977" s="10" t="s">
        <v>65</v>
      </c>
      <c r="E977" s="10" t="s">
        <v>43</v>
      </c>
      <c r="F977" s="10">
        <f t="shared" si="60"/>
        <v>106</v>
      </c>
      <c r="G977" s="10" t="str">
        <f t="shared" si="61"/>
        <v>PET</v>
      </c>
      <c r="H977" s="10">
        <f t="shared" si="62"/>
        <v>4.8499999999999996</v>
      </c>
      <c r="I977" s="10">
        <f t="shared" si="63"/>
        <v>514.09999999999991</v>
      </c>
    </row>
    <row r="978" spans="1:9" x14ac:dyDescent="0.25">
      <c r="A978" s="11">
        <v>44277</v>
      </c>
      <c r="B978" s="11" t="s">
        <v>1269</v>
      </c>
      <c r="C978" s="11" t="s">
        <v>231</v>
      </c>
      <c r="D978" s="10" t="s">
        <v>65</v>
      </c>
      <c r="E978" s="10" t="s">
        <v>24</v>
      </c>
      <c r="F978" s="10">
        <f t="shared" si="60"/>
        <v>56</v>
      </c>
      <c r="G978" s="10" t="str">
        <f t="shared" si="61"/>
        <v>PEX</v>
      </c>
      <c r="H978" s="10">
        <f t="shared" si="62"/>
        <v>4.25</v>
      </c>
      <c r="I978" s="10">
        <f t="shared" si="63"/>
        <v>238</v>
      </c>
    </row>
    <row r="979" spans="1:9" x14ac:dyDescent="0.25">
      <c r="A979" s="11">
        <v>44277</v>
      </c>
      <c r="B979" s="11" t="s">
        <v>1270</v>
      </c>
      <c r="C979" s="11" t="s">
        <v>289</v>
      </c>
      <c r="D979" s="10" t="s">
        <v>66</v>
      </c>
      <c r="E979" s="10" t="s">
        <v>20</v>
      </c>
      <c r="F979" s="10">
        <f t="shared" si="60"/>
        <v>46</v>
      </c>
      <c r="G979" s="10" t="str">
        <f t="shared" si="61"/>
        <v>PEM</v>
      </c>
      <c r="H979" s="10">
        <f t="shared" si="62"/>
        <v>3.75</v>
      </c>
      <c r="I979" s="10">
        <f t="shared" si="63"/>
        <v>172.5</v>
      </c>
    </row>
    <row r="980" spans="1:9" x14ac:dyDescent="0.25">
      <c r="A980" s="11">
        <v>44277</v>
      </c>
      <c r="B980" s="11" t="s">
        <v>1271</v>
      </c>
      <c r="C980" s="11" t="s">
        <v>152</v>
      </c>
      <c r="D980" s="10" t="s">
        <v>66</v>
      </c>
      <c r="E980" s="10" t="s">
        <v>38</v>
      </c>
      <c r="F980" s="10">
        <f t="shared" si="60"/>
        <v>90</v>
      </c>
      <c r="G980" s="10" t="str">
        <f t="shared" si="61"/>
        <v>PEX</v>
      </c>
      <c r="H980" s="10">
        <f t="shared" si="62"/>
        <v>4.25</v>
      </c>
      <c r="I980" s="10">
        <f t="shared" si="63"/>
        <v>382.5</v>
      </c>
    </row>
    <row r="981" spans="1:9" x14ac:dyDescent="0.25">
      <c r="A981" s="11">
        <v>44278</v>
      </c>
      <c r="B981" s="11" t="s">
        <v>1272</v>
      </c>
      <c r="C981" s="11" t="s">
        <v>75</v>
      </c>
      <c r="D981" s="10" t="s">
        <v>65</v>
      </c>
      <c r="E981" s="10" t="s">
        <v>38</v>
      </c>
      <c r="F981" s="10">
        <f t="shared" si="60"/>
        <v>90</v>
      </c>
      <c r="G981" s="10" t="str">
        <f t="shared" si="61"/>
        <v>PEX</v>
      </c>
      <c r="H981" s="10">
        <f t="shared" si="62"/>
        <v>4.25</v>
      </c>
      <c r="I981" s="10">
        <f t="shared" si="63"/>
        <v>382.5</v>
      </c>
    </row>
    <row r="982" spans="1:9" x14ac:dyDescent="0.25">
      <c r="A982" s="11">
        <v>44278</v>
      </c>
      <c r="B982" s="11" t="s">
        <v>1273</v>
      </c>
      <c r="C982" s="11" t="s">
        <v>174</v>
      </c>
      <c r="D982" s="10" t="s">
        <v>65</v>
      </c>
      <c r="E982" s="10" t="s">
        <v>18</v>
      </c>
      <c r="F982" s="10">
        <f t="shared" si="60"/>
        <v>44</v>
      </c>
      <c r="G982" s="10" t="str">
        <f t="shared" si="61"/>
        <v>PEM</v>
      </c>
      <c r="H982" s="10">
        <f t="shared" si="62"/>
        <v>3.75</v>
      </c>
      <c r="I982" s="10">
        <f t="shared" si="63"/>
        <v>165</v>
      </c>
    </row>
    <row r="983" spans="1:9" x14ac:dyDescent="0.25">
      <c r="A983" s="11">
        <v>44278</v>
      </c>
      <c r="B983" s="11" t="s">
        <v>1274</v>
      </c>
      <c r="C983" s="11" t="s">
        <v>266</v>
      </c>
      <c r="D983" s="10" t="s">
        <v>67</v>
      </c>
      <c r="E983" s="10" t="s">
        <v>25</v>
      </c>
      <c r="F983" s="10">
        <f t="shared" si="60"/>
        <v>65</v>
      </c>
      <c r="G983" s="10" t="str">
        <f t="shared" si="61"/>
        <v>PEX</v>
      </c>
      <c r="H983" s="10">
        <f t="shared" si="62"/>
        <v>4.25</v>
      </c>
      <c r="I983" s="10">
        <f t="shared" si="63"/>
        <v>276.25</v>
      </c>
    </row>
    <row r="984" spans="1:9" x14ac:dyDescent="0.25">
      <c r="A984" s="11">
        <v>44278</v>
      </c>
      <c r="B984" s="11" t="s">
        <v>1275</v>
      </c>
      <c r="C984" s="11" t="s">
        <v>124</v>
      </c>
      <c r="D984" s="10" t="s">
        <v>65</v>
      </c>
      <c r="E984" s="10" t="s">
        <v>51</v>
      </c>
      <c r="F984" s="10">
        <f t="shared" si="60"/>
        <v>59</v>
      </c>
      <c r="G984" s="10" t="str">
        <f t="shared" si="61"/>
        <v>PEX</v>
      </c>
      <c r="H984" s="10">
        <f t="shared" si="62"/>
        <v>4.25</v>
      </c>
      <c r="I984" s="10">
        <f t="shared" si="63"/>
        <v>250.75</v>
      </c>
    </row>
    <row r="985" spans="1:9" x14ac:dyDescent="0.25">
      <c r="A985" s="11">
        <v>44278</v>
      </c>
      <c r="B985" s="11" t="s">
        <v>1276</v>
      </c>
      <c r="C985" s="11" t="s">
        <v>205</v>
      </c>
      <c r="D985" s="10" t="s">
        <v>66</v>
      </c>
      <c r="E985" s="10" t="s">
        <v>20</v>
      </c>
      <c r="F985" s="10">
        <f t="shared" si="60"/>
        <v>46</v>
      </c>
      <c r="G985" s="10" t="str">
        <f t="shared" si="61"/>
        <v>PEM</v>
      </c>
      <c r="H985" s="10">
        <f t="shared" si="62"/>
        <v>3.75</v>
      </c>
      <c r="I985" s="10">
        <f t="shared" si="63"/>
        <v>172.5</v>
      </c>
    </row>
    <row r="986" spans="1:9" x14ac:dyDescent="0.25">
      <c r="A986" s="11">
        <v>44278</v>
      </c>
      <c r="B986" s="11" t="s">
        <v>1277</v>
      </c>
      <c r="C986" s="11" t="s">
        <v>167</v>
      </c>
      <c r="D986" s="10" t="s">
        <v>65</v>
      </c>
      <c r="E986" s="10" t="s">
        <v>61</v>
      </c>
      <c r="F986" s="10">
        <f t="shared" si="60"/>
        <v>10</v>
      </c>
      <c r="G986" s="10" t="str">
        <f t="shared" si="61"/>
        <v>PEM</v>
      </c>
      <c r="H986" s="10">
        <f t="shared" si="62"/>
        <v>3.75</v>
      </c>
      <c r="I986" s="10">
        <f t="shared" si="63"/>
        <v>37.5</v>
      </c>
    </row>
    <row r="987" spans="1:9" x14ac:dyDescent="0.25">
      <c r="A987" s="11">
        <v>44278</v>
      </c>
      <c r="B987" s="11" t="s">
        <v>1278</v>
      </c>
      <c r="C987" s="11" t="s">
        <v>89</v>
      </c>
      <c r="D987" s="10" t="s">
        <v>65</v>
      </c>
      <c r="E987" s="10" t="s">
        <v>22</v>
      </c>
      <c r="F987" s="10">
        <f t="shared" si="60"/>
        <v>58</v>
      </c>
      <c r="G987" s="10" t="str">
        <f t="shared" si="61"/>
        <v>PEX</v>
      </c>
      <c r="H987" s="10">
        <f t="shared" si="62"/>
        <v>4.25</v>
      </c>
      <c r="I987" s="10">
        <f t="shared" si="63"/>
        <v>246.5</v>
      </c>
    </row>
    <row r="988" spans="1:9" x14ac:dyDescent="0.25">
      <c r="A988" s="11">
        <v>44278</v>
      </c>
      <c r="B988" s="11" t="s">
        <v>1279</v>
      </c>
      <c r="C988" s="11" t="s">
        <v>107</v>
      </c>
      <c r="D988" s="10" t="s">
        <v>65</v>
      </c>
      <c r="E988" s="10" t="s">
        <v>42</v>
      </c>
      <c r="F988" s="10">
        <f t="shared" si="60"/>
        <v>104</v>
      </c>
      <c r="G988" s="10" t="str">
        <f t="shared" si="61"/>
        <v>PET</v>
      </c>
      <c r="H988" s="10">
        <f t="shared" si="62"/>
        <v>4.8499999999999996</v>
      </c>
      <c r="I988" s="10">
        <f t="shared" si="63"/>
        <v>504.4</v>
      </c>
    </row>
    <row r="989" spans="1:9" x14ac:dyDescent="0.25">
      <c r="A989" s="11">
        <v>44278</v>
      </c>
      <c r="B989" s="11" t="s">
        <v>1280</v>
      </c>
      <c r="C989" s="11" t="s">
        <v>280</v>
      </c>
      <c r="D989" s="10" t="s">
        <v>66</v>
      </c>
      <c r="E989" s="10" t="s">
        <v>48</v>
      </c>
      <c r="F989" s="10">
        <f t="shared" si="60"/>
        <v>57</v>
      </c>
      <c r="G989" s="10" t="str">
        <f t="shared" si="61"/>
        <v>PEX</v>
      </c>
      <c r="H989" s="10">
        <f t="shared" si="62"/>
        <v>4.25</v>
      </c>
      <c r="I989" s="10">
        <f t="shared" si="63"/>
        <v>242.25</v>
      </c>
    </row>
    <row r="990" spans="1:9" x14ac:dyDescent="0.25">
      <c r="A990" s="11">
        <v>44278</v>
      </c>
      <c r="B990" s="11" t="s">
        <v>1281</v>
      </c>
      <c r="C990" s="11" t="s">
        <v>76</v>
      </c>
      <c r="D990" s="10" t="s">
        <v>66</v>
      </c>
      <c r="E990" s="10" t="s">
        <v>48</v>
      </c>
      <c r="F990" s="10">
        <f t="shared" si="60"/>
        <v>57</v>
      </c>
      <c r="G990" s="10" t="str">
        <f t="shared" si="61"/>
        <v>PEX</v>
      </c>
      <c r="H990" s="10">
        <f t="shared" si="62"/>
        <v>4.25</v>
      </c>
      <c r="I990" s="10">
        <f t="shared" si="63"/>
        <v>242.25</v>
      </c>
    </row>
    <row r="991" spans="1:9" x14ac:dyDescent="0.25">
      <c r="A991" s="11">
        <v>44278</v>
      </c>
      <c r="B991" s="11" t="s">
        <v>1282</v>
      </c>
      <c r="C991" s="11" t="s">
        <v>134</v>
      </c>
      <c r="D991" s="10" t="s">
        <v>65</v>
      </c>
      <c r="E991" s="10" t="s">
        <v>10</v>
      </c>
      <c r="F991" s="10">
        <f t="shared" si="60"/>
        <v>27</v>
      </c>
      <c r="G991" s="10" t="str">
        <f t="shared" si="61"/>
        <v>PEM</v>
      </c>
      <c r="H991" s="10">
        <f t="shared" si="62"/>
        <v>3.75</v>
      </c>
      <c r="I991" s="10">
        <f t="shared" si="63"/>
        <v>101.25</v>
      </c>
    </row>
    <row r="992" spans="1:9" x14ac:dyDescent="0.25">
      <c r="A992" s="11">
        <v>44278</v>
      </c>
      <c r="B992" s="11" t="s">
        <v>1283</v>
      </c>
      <c r="C992" s="11" t="s">
        <v>207</v>
      </c>
      <c r="D992" s="10" t="s">
        <v>65</v>
      </c>
      <c r="E992" s="10" t="s">
        <v>54</v>
      </c>
      <c r="F992" s="10">
        <f t="shared" si="60"/>
        <v>32</v>
      </c>
      <c r="G992" s="10" t="str">
        <f t="shared" si="61"/>
        <v>PEM</v>
      </c>
      <c r="H992" s="10">
        <f t="shared" si="62"/>
        <v>3.75</v>
      </c>
      <c r="I992" s="10">
        <f t="shared" si="63"/>
        <v>120</v>
      </c>
    </row>
    <row r="993" spans="1:9" x14ac:dyDescent="0.25">
      <c r="A993" s="11">
        <v>44278</v>
      </c>
      <c r="B993" s="11" t="s">
        <v>1284</v>
      </c>
      <c r="C993" s="11" t="s">
        <v>206</v>
      </c>
      <c r="D993" s="10" t="s">
        <v>67</v>
      </c>
      <c r="E993" s="10" t="s">
        <v>29</v>
      </c>
      <c r="F993" s="10">
        <f t="shared" si="60"/>
        <v>70</v>
      </c>
      <c r="G993" s="10" t="str">
        <f t="shared" si="61"/>
        <v>PEX</v>
      </c>
      <c r="H993" s="10">
        <f t="shared" si="62"/>
        <v>4.25</v>
      </c>
      <c r="I993" s="10">
        <f t="shared" si="63"/>
        <v>297.5</v>
      </c>
    </row>
    <row r="994" spans="1:9" x14ac:dyDescent="0.25">
      <c r="A994" s="11">
        <v>44278</v>
      </c>
      <c r="B994" s="11" t="s">
        <v>1285</v>
      </c>
      <c r="C994" s="11" t="s">
        <v>89</v>
      </c>
      <c r="D994" s="10" t="s">
        <v>65</v>
      </c>
      <c r="E994" s="10" t="s">
        <v>13</v>
      </c>
      <c r="F994" s="10">
        <f t="shared" si="60"/>
        <v>38</v>
      </c>
      <c r="G994" s="10" t="str">
        <f t="shared" si="61"/>
        <v>PEM</v>
      </c>
      <c r="H994" s="10">
        <f t="shared" si="62"/>
        <v>3.75</v>
      </c>
      <c r="I994" s="10">
        <f t="shared" si="63"/>
        <v>142.5</v>
      </c>
    </row>
    <row r="995" spans="1:9" x14ac:dyDescent="0.25">
      <c r="A995" s="11">
        <v>44278</v>
      </c>
      <c r="B995" s="11" t="s">
        <v>1286</v>
      </c>
      <c r="C995" s="11" t="s">
        <v>160</v>
      </c>
      <c r="D995" s="10" t="s">
        <v>65</v>
      </c>
      <c r="E995" s="10" t="s">
        <v>30</v>
      </c>
      <c r="F995" s="10">
        <f t="shared" si="60"/>
        <v>80</v>
      </c>
      <c r="G995" s="10" t="str">
        <f t="shared" si="61"/>
        <v>PEX</v>
      </c>
      <c r="H995" s="10">
        <f t="shared" si="62"/>
        <v>4.25</v>
      </c>
      <c r="I995" s="10">
        <f t="shared" si="63"/>
        <v>340</v>
      </c>
    </row>
    <row r="996" spans="1:9" x14ac:dyDescent="0.25">
      <c r="A996" s="11">
        <v>44278</v>
      </c>
      <c r="B996" s="11" t="s">
        <v>1287</v>
      </c>
      <c r="C996" s="11" t="s">
        <v>251</v>
      </c>
      <c r="D996" s="10" t="s">
        <v>65</v>
      </c>
      <c r="E996" s="10" t="s">
        <v>36</v>
      </c>
      <c r="F996" s="10">
        <f t="shared" si="60"/>
        <v>96</v>
      </c>
      <c r="G996" s="10" t="str">
        <f t="shared" si="61"/>
        <v>PEX</v>
      </c>
      <c r="H996" s="10">
        <f t="shared" si="62"/>
        <v>4.25</v>
      </c>
      <c r="I996" s="10">
        <f t="shared" si="63"/>
        <v>408</v>
      </c>
    </row>
    <row r="997" spans="1:9" x14ac:dyDescent="0.25">
      <c r="A997" s="11">
        <v>44279</v>
      </c>
      <c r="B997" s="11" t="s">
        <v>1288</v>
      </c>
      <c r="C997" s="11" t="s">
        <v>175</v>
      </c>
      <c r="D997" s="10" t="s">
        <v>66</v>
      </c>
      <c r="E997" s="10" t="s">
        <v>42</v>
      </c>
      <c r="F997" s="10">
        <f t="shared" si="60"/>
        <v>104</v>
      </c>
      <c r="G997" s="10" t="str">
        <f t="shared" si="61"/>
        <v>PET</v>
      </c>
      <c r="H997" s="10">
        <f t="shared" si="62"/>
        <v>4.8499999999999996</v>
      </c>
      <c r="I997" s="10">
        <f t="shared" si="63"/>
        <v>504.4</v>
      </c>
    </row>
    <row r="998" spans="1:9" x14ac:dyDescent="0.25">
      <c r="A998" s="11">
        <v>44279</v>
      </c>
      <c r="B998" s="11" t="s">
        <v>1289</v>
      </c>
      <c r="C998" s="11" t="s">
        <v>268</v>
      </c>
      <c r="D998" s="10" t="s">
        <v>66</v>
      </c>
      <c r="E998" s="10" t="s">
        <v>28</v>
      </c>
      <c r="F998" s="10">
        <f t="shared" si="60"/>
        <v>73</v>
      </c>
      <c r="G998" s="10" t="str">
        <f t="shared" si="61"/>
        <v>PEX</v>
      </c>
      <c r="H998" s="10">
        <f t="shared" si="62"/>
        <v>4.25</v>
      </c>
      <c r="I998" s="10">
        <f t="shared" si="63"/>
        <v>310.25</v>
      </c>
    </row>
    <row r="999" spans="1:9" x14ac:dyDescent="0.25">
      <c r="A999" s="11">
        <v>44279</v>
      </c>
      <c r="B999" s="11" t="s">
        <v>1290</v>
      </c>
      <c r="C999" s="11" t="s">
        <v>120</v>
      </c>
      <c r="D999" s="10" t="s">
        <v>67</v>
      </c>
      <c r="E999" s="10" t="s">
        <v>11</v>
      </c>
      <c r="F999" s="10">
        <f t="shared" si="60"/>
        <v>32</v>
      </c>
      <c r="G999" s="10" t="str">
        <f t="shared" si="61"/>
        <v>PEM</v>
      </c>
      <c r="H999" s="10">
        <f t="shared" si="62"/>
        <v>3.75</v>
      </c>
      <c r="I999" s="10">
        <f t="shared" si="63"/>
        <v>120</v>
      </c>
    </row>
    <row r="1000" spans="1:9" x14ac:dyDescent="0.25">
      <c r="A1000" s="11">
        <v>44279</v>
      </c>
      <c r="B1000" s="11" t="s">
        <v>1291</v>
      </c>
      <c r="C1000" s="11" t="s">
        <v>133</v>
      </c>
      <c r="D1000" s="10" t="s">
        <v>66</v>
      </c>
      <c r="E1000" s="10" t="s">
        <v>6</v>
      </c>
      <c r="F1000" s="10">
        <f t="shared" si="60"/>
        <v>12</v>
      </c>
      <c r="G1000" s="10" t="str">
        <f t="shared" si="61"/>
        <v>PEM</v>
      </c>
      <c r="H1000" s="10">
        <f t="shared" si="62"/>
        <v>3.75</v>
      </c>
      <c r="I1000" s="10">
        <f t="shared" si="63"/>
        <v>45</v>
      </c>
    </row>
    <row r="1001" spans="1:9" x14ac:dyDescent="0.25">
      <c r="A1001" s="11">
        <v>44279</v>
      </c>
      <c r="B1001" s="11" t="s">
        <v>1292</v>
      </c>
      <c r="C1001" s="11" t="s">
        <v>155</v>
      </c>
      <c r="D1001" s="10" t="s">
        <v>66</v>
      </c>
      <c r="E1001" s="10" t="s">
        <v>17</v>
      </c>
      <c r="F1001" s="10">
        <f t="shared" si="60"/>
        <v>38</v>
      </c>
      <c r="G1001" s="10" t="str">
        <f t="shared" si="61"/>
        <v>PEM</v>
      </c>
      <c r="H1001" s="10">
        <f t="shared" si="62"/>
        <v>3.75</v>
      </c>
      <c r="I1001" s="10">
        <f t="shared" si="63"/>
        <v>142.5</v>
      </c>
    </row>
    <row r="1002" spans="1:9" x14ac:dyDescent="0.25">
      <c r="A1002" s="11">
        <v>44279</v>
      </c>
      <c r="B1002" s="11" t="s">
        <v>1293</v>
      </c>
      <c r="C1002" s="11" t="s">
        <v>169</v>
      </c>
      <c r="D1002" s="10" t="s">
        <v>65</v>
      </c>
      <c r="E1002" s="10" t="s">
        <v>57</v>
      </c>
      <c r="F1002" s="10">
        <f t="shared" si="60"/>
        <v>26</v>
      </c>
      <c r="G1002" s="10" t="str">
        <f t="shared" si="61"/>
        <v>PEM</v>
      </c>
      <c r="H1002" s="10">
        <f t="shared" si="62"/>
        <v>3.75</v>
      </c>
      <c r="I1002" s="10">
        <f t="shared" si="63"/>
        <v>97.5</v>
      </c>
    </row>
    <row r="1003" spans="1:9" x14ac:dyDescent="0.25">
      <c r="A1003" s="11">
        <v>44279</v>
      </c>
      <c r="B1003" s="11" t="s">
        <v>1294</v>
      </c>
      <c r="C1003" s="11" t="s">
        <v>164</v>
      </c>
      <c r="D1003" s="10" t="s">
        <v>65</v>
      </c>
      <c r="E1003" s="10" t="s">
        <v>18</v>
      </c>
      <c r="F1003" s="10">
        <f t="shared" si="60"/>
        <v>44</v>
      </c>
      <c r="G1003" s="10" t="str">
        <f t="shared" si="61"/>
        <v>PEM</v>
      </c>
      <c r="H1003" s="10">
        <f t="shared" si="62"/>
        <v>3.75</v>
      </c>
      <c r="I1003" s="10">
        <f t="shared" si="63"/>
        <v>165</v>
      </c>
    </row>
    <row r="1004" spans="1:9" x14ac:dyDescent="0.25">
      <c r="A1004" s="11">
        <v>44279</v>
      </c>
      <c r="B1004" s="11" t="s">
        <v>1295</v>
      </c>
      <c r="C1004" s="11" t="s">
        <v>68</v>
      </c>
      <c r="D1004" s="10" t="s">
        <v>66</v>
      </c>
      <c r="E1004" s="10" t="s">
        <v>45</v>
      </c>
      <c r="F1004" s="10">
        <f t="shared" si="60"/>
        <v>100</v>
      </c>
      <c r="G1004" s="10" t="str">
        <f t="shared" si="61"/>
        <v>PET</v>
      </c>
      <c r="H1004" s="10">
        <f t="shared" si="62"/>
        <v>4.8499999999999996</v>
      </c>
      <c r="I1004" s="10">
        <f t="shared" si="63"/>
        <v>484.99999999999994</v>
      </c>
    </row>
    <row r="1005" spans="1:9" x14ac:dyDescent="0.25">
      <c r="A1005" s="11">
        <v>44279</v>
      </c>
      <c r="B1005" s="11" t="s">
        <v>1296</v>
      </c>
      <c r="C1005" s="11" t="s">
        <v>87</v>
      </c>
      <c r="D1005" s="10" t="s">
        <v>66</v>
      </c>
      <c r="E1005" s="10" t="s">
        <v>41</v>
      </c>
      <c r="F1005" s="10">
        <f t="shared" si="60"/>
        <v>77</v>
      </c>
      <c r="G1005" s="10" t="str">
        <f t="shared" si="61"/>
        <v>PEX</v>
      </c>
      <c r="H1005" s="10">
        <f t="shared" si="62"/>
        <v>4.25</v>
      </c>
      <c r="I1005" s="10">
        <f t="shared" si="63"/>
        <v>327.25</v>
      </c>
    </row>
    <row r="1006" spans="1:9" x14ac:dyDescent="0.25">
      <c r="A1006" s="11">
        <v>44280</v>
      </c>
      <c r="B1006" s="11" t="s">
        <v>1297</v>
      </c>
      <c r="C1006" s="11" t="s">
        <v>114</v>
      </c>
      <c r="D1006" s="10" t="s">
        <v>66</v>
      </c>
      <c r="E1006" s="10" t="s">
        <v>11</v>
      </c>
      <c r="F1006" s="10">
        <f t="shared" si="60"/>
        <v>32</v>
      </c>
      <c r="G1006" s="10" t="str">
        <f t="shared" si="61"/>
        <v>PEM</v>
      </c>
      <c r="H1006" s="10">
        <f t="shared" si="62"/>
        <v>3.75</v>
      </c>
      <c r="I1006" s="10">
        <f t="shared" si="63"/>
        <v>120</v>
      </c>
    </row>
    <row r="1007" spans="1:9" x14ac:dyDescent="0.25">
      <c r="A1007" s="11">
        <v>44280</v>
      </c>
      <c r="B1007" s="11" t="s">
        <v>1298</v>
      </c>
      <c r="C1007" s="11" t="s">
        <v>247</v>
      </c>
      <c r="D1007" s="10" t="s">
        <v>66</v>
      </c>
      <c r="E1007" s="10" t="s">
        <v>53</v>
      </c>
      <c r="F1007" s="10">
        <f t="shared" si="60"/>
        <v>45</v>
      </c>
      <c r="G1007" s="10" t="str">
        <f t="shared" si="61"/>
        <v>PEM</v>
      </c>
      <c r="H1007" s="10">
        <f t="shared" si="62"/>
        <v>3.75</v>
      </c>
      <c r="I1007" s="10">
        <f t="shared" si="63"/>
        <v>168.75</v>
      </c>
    </row>
    <row r="1008" spans="1:9" x14ac:dyDescent="0.25">
      <c r="A1008" s="11">
        <v>44280</v>
      </c>
      <c r="B1008" s="11" t="s">
        <v>1299</v>
      </c>
      <c r="C1008" s="11" t="s">
        <v>121</v>
      </c>
      <c r="D1008" s="10" t="s">
        <v>65</v>
      </c>
      <c r="E1008" s="10" t="s">
        <v>52</v>
      </c>
      <c r="F1008" s="10">
        <f t="shared" si="60"/>
        <v>39</v>
      </c>
      <c r="G1008" s="10" t="str">
        <f t="shared" si="61"/>
        <v>PEM</v>
      </c>
      <c r="H1008" s="10">
        <f t="shared" si="62"/>
        <v>3.75</v>
      </c>
      <c r="I1008" s="10">
        <f t="shared" si="63"/>
        <v>146.25</v>
      </c>
    </row>
    <row r="1009" spans="1:9" x14ac:dyDescent="0.25">
      <c r="A1009" s="11">
        <v>44280</v>
      </c>
      <c r="B1009" s="11" t="s">
        <v>1300</v>
      </c>
      <c r="C1009" s="11" t="s">
        <v>251</v>
      </c>
      <c r="D1009" s="10" t="s">
        <v>65</v>
      </c>
      <c r="E1009" s="10" t="s">
        <v>28</v>
      </c>
      <c r="F1009" s="10">
        <f t="shared" si="60"/>
        <v>73</v>
      </c>
      <c r="G1009" s="10" t="str">
        <f t="shared" si="61"/>
        <v>PEX</v>
      </c>
      <c r="H1009" s="10">
        <f t="shared" si="62"/>
        <v>4.25</v>
      </c>
      <c r="I1009" s="10">
        <f t="shared" si="63"/>
        <v>310.25</v>
      </c>
    </row>
    <row r="1010" spans="1:9" x14ac:dyDescent="0.25">
      <c r="A1010" s="11">
        <v>44280</v>
      </c>
      <c r="B1010" s="11" t="s">
        <v>1301</v>
      </c>
      <c r="C1010" s="11" t="s">
        <v>220</v>
      </c>
      <c r="D1010" s="10" t="s">
        <v>66</v>
      </c>
      <c r="E1010" s="10" t="s">
        <v>14</v>
      </c>
      <c r="F1010" s="10">
        <f t="shared" si="60"/>
        <v>40</v>
      </c>
      <c r="G1010" s="10" t="str">
        <f t="shared" si="61"/>
        <v>PEM</v>
      </c>
      <c r="H1010" s="10">
        <f t="shared" si="62"/>
        <v>3.75</v>
      </c>
      <c r="I1010" s="10">
        <f t="shared" si="63"/>
        <v>150</v>
      </c>
    </row>
    <row r="1011" spans="1:9" x14ac:dyDescent="0.25">
      <c r="A1011" s="11">
        <v>44280</v>
      </c>
      <c r="B1011" s="11" t="s">
        <v>1302</v>
      </c>
      <c r="C1011" s="11" t="s">
        <v>119</v>
      </c>
      <c r="D1011" s="10" t="s">
        <v>67</v>
      </c>
      <c r="E1011" s="10" t="s">
        <v>51</v>
      </c>
      <c r="F1011" s="10">
        <f t="shared" si="60"/>
        <v>59</v>
      </c>
      <c r="G1011" s="10" t="str">
        <f t="shared" si="61"/>
        <v>PEX</v>
      </c>
      <c r="H1011" s="10">
        <f t="shared" si="62"/>
        <v>4.25</v>
      </c>
      <c r="I1011" s="10">
        <f t="shared" si="63"/>
        <v>250.75</v>
      </c>
    </row>
    <row r="1012" spans="1:9" x14ac:dyDescent="0.25">
      <c r="A1012" s="11">
        <v>44280</v>
      </c>
      <c r="B1012" s="11" t="s">
        <v>1303</v>
      </c>
      <c r="C1012" s="11" t="s">
        <v>185</v>
      </c>
      <c r="D1012" s="10" t="s">
        <v>66</v>
      </c>
      <c r="E1012" s="10" t="s">
        <v>25</v>
      </c>
      <c r="F1012" s="10">
        <f t="shared" si="60"/>
        <v>65</v>
      </c>
      <c r="G1012" s="10" t="str">
        <f t="shared" si="61"/>
        <v>PEX</v>
      </c>
      <c r="H1012" s="10">
        <f t="shared" si="62"/>
        <v>4.25</v>
      </c>
      <c r="I1012" s="10">
        <f t="shared" si="63"/>
        <v>276.25</v>
      </c>
    </row>
    <row r="1013" spans="1:9" x14ac:dyDescent="0.25">
      <c r="A1013" s="11">
        <v>44280</v>
      </c>
      <c r="B1013" s="11" t="s">
        <v>1304</v>
      </c>
      <c r="C1013" s="11" t="s">
        <v>156</v>
      </c>
      <c r="D1013" s="10" t="s">
        <v>66</v>
      </c>
      <c r="E1013" s="10" t="s">
        <v>23</v>
      </c>
      <c r="F1013" s="10">
        <f t="shared" si="60"/>
        <v>54</v>
      </c>
      <c r="G1013" s="10" t="str">
        <f t="shared" si="61"/>
        <v>PEX</v>
      </c>
      <c r="H1013" s="10">
        <f t="shared" si="62"/>
        <v>4.25</v>
      </c>
      <c r="I1013" s="10">
        <f t="shared" si="63"/>
        <v>229.5</v>
      </c>
    </row>
    <row r="1014" spans="1:9" x14ac:dyDescent="0.25">
      <c r="A1014" s="11">
        <v>44280</v>
      </c>
      <c r="B1014" s="11" t="s">
        <v>1305</v>
      </c>
      <c r="C1014" s="11" t="s">
        <v>168</v>
      </c>
      <c r="D1014" s="10" t="s">
        <v>66</v>
      </c>
      <c r="E1014" s="10" t="s">
        <v>27</v>
      </c>
      <c r="F1014" s="10">
        <f t="shared" si="60"/>
        <v>72</v>
      </c>
      <c r="G1014" s="10" t="str">
        <f t="shared" si="61"/>
        <v>PEX</v>
      </c>
      <c r="H1014" s="10">
        <f t="shared" si="62"/>
        <v>4.25</v>
      </c>
      <c r="I1014" s="10">
        <f t="shared" si="63"/>
        <v>306</v>
      </c>
    </row>
    <row r="1015" spans="1:9" x14ac:dyDescent="0.25">
      <c r="A1015" s="11">
        <v>44280</v>
      </c>
      <c r="B1015" s="11" t="s">
        <v>1306</v>
      </c>
      <c r="C1015" s="11" t="s">
        <v>205</v>
      </c>
      <c r="D1015" s="10" t="s">
        <v>66</v>
      </c>
      <c r="E1015" s="10" t="s">
        <v>41</v>
      </c>
      <c r="F1015" s="10">
        <f t="shared" si="60"/>
        <v>77</v>
      </c>
      <c r="G1015" s="10" t="str">
        <f t="shared" si="61"/>
        <v>PEX</v>
      </c>
      <c r="H1015" s="10">
        <f t="shared" si="62"/>
        <v>4.25</v>
      </c>
      <c r="I1015" s="10">
        <f t="shared" si="63"/>
        <v>327.25</v>
      </c>
    </row>
    <row r="1016" spans="1:9" x14ac:dyDescent="0.25">
      <c r="A1016" s="11">
        <v>44280</v>
      </c>
      <c r="B1016" s="11" t="s">
        <v>1307</v>
      </c>
      <c r="C1016" s="11" t="s">
        <v>186</v>
      </c>
      <c r="D1016" s="10" t="s">
        <v>67</v>
      </c>
      <c r="E1016" s="10" t="s">
        <v>14</v>
      </c>
      <c r="F1016" s="10">
        <f t="shared" si="60"/>
        <v>40</v>
      </c>
      <c r="G1016" s="10" t="str">
        <f t="shared" si="61"/>
        <v>PEM</v>
      </c>
      <c r="H1016" s="10">
        <f t="shared" si="62"/>
        <v>3.75</v>
      </c>
      <c r="I1016" s="10">
        <f t="shared" si="63"/>
        <v>150</v>
      </c>
    </row>
    <row r="1017" spans="1:9" x14ac:dyDescent="0.25">
      <c r="A1017" s="11">
        <v>44281</v>
      </c>
      <c r="B1017" s="11" t="s">
        <v>1308</v>
      </c>
      <c r="C1017" s="11" t="s">
        <v>208</v>
      </c>
      <c r="D1017" s="10" t="s">
        <v>65</v>
      </c>
      <c r="E1017" s="10" t="s">
        <v>13</v>
      </c>
      <c r="F1017" s="10">
        <f t="shared" si="60"/>
        <v>38</v>
      </c>
      <c r="G1017" s="10" t="str">
        <f t="shared" si="61"/>
        <v>PEM</v>
      </c>
      <c r="H1017" s="10">
        <f t="shared" si="62"/>
        <v>3.75</v>
      </c>
      <c r="I1017" s="10">
        <f t="shared" si="63"/>
        <v>142.5</v>
      </c>
    </row>
    <row r="1018" spans="1:9" x14ac:dyDescent="0.25">
      <c r="A1018" s="11">
        <v>44281</v>
      </c>
      <c r="B1018" s="11" t="s">
        <v>1309</v>
      </c>
      <c r="C1018" s="11" t="s">
        <v>177</v>
      </c>
      <c r="D1018" s="10" t="s">
        <v>67</v>
      </c>
      <c r="E1018" s="10" t="s">
        <v>19</v>
      </c>
      <c r="F1018" s="10">
        <f t="shared" si="60"/>
        <v>43</v>
      </c>
      <c r="G1018" s="10" t="str">
        <f t="shared" si="61"/>
        <v>PEM</v>
      </c>
      <c r="H1018" s="10">
        <f t="shared" si="62"/>
        <v>3.75</v>
      </c>
      <c r="I1018" s="10">
        <f t="shared" si="63"/>
        <v>161.25</v>
      </c>
    </row>
    <row r="1019" spans="1:9" x14ac:dyDescent="0.25">
      <c r="A1019" s="11">
        <v>44281</v>
      </c>
      <c r="B1019" s="11" t="s">
        <v>1310</v>
      </c>
      <c r="C1019" s="11" t="s">
        <v>257</v>
      </c>
      <c r="D1019" s="10" t="s">
        <v>67</v>
      </c>
      <c r="E1019" s="10" t="s">
        <v>19</v>
      </c>
      <c r="F1019" s="10">
        <f t="shared" si="60"/>
        <v>43</v>
      </c>
      <c r="G1019" s="10" t="str">
        <f t="shared" si="61"/>
        <v>PEM</v>
      </c>
      <c r="H1019" s="10">
        <f t="shared" si="62"/>
        <v>3.75</v>
      </c>
      <c r="I1019" s="10">
        <f t="shared" si="63"/>
        <v>161.25</v>
      </c>
    </row>
    <row r="1020" spans="1:9" x14ac:dyDescent="0.25">
      <c r="A1020" s="11">
        <v>44281</v>
      </c>
      <c r="B1020" s="11" t="s">
        <v>1311</v>
      </c>
      <c r="C1020" s="11" t="s">
        <v>134</v>
      </c>
      <c r="D1020" s="10" t="s">
        <v>65</v>
      </c>
      <c r="E1020" s="10" t="s">
        <v>36</v>
      </c>
      <c r="F1020" s="10">
        <f t="shared" si="60"/>
        <v>96</v>
      </c>
      <c r="G1020" s="10" t="str">
        <f t="shared" si="61"/>
        <v>PEX</v>
      </c>
      <c r="H1020" s="10">
        <f t="shared" si="62"/>
        <v>4.25</v>
      </c>
      <c r="I1020" s="10">
        <f t="shared" si="63"/>
        <v>408</v>
      </c>
    </row>
    <row r="1021" spans="1:9" x14ac:dyDescent="0.25">
      <c r="A1021" s="11">
        <v>44281</v>
      </c>
      <c r="B1021" s="11" t="s">
        <v>1312</v>
      </c>
      <c r="C1021" s="11" t="s">
        <v>190</v>
      </c>
      <c r="D1021" s="10" t="s">
        <v>66</v>
      </c>
      <c r="E1021" s="10" t="s">
        <v>37</v>
      </c>
      <c r="F1021" s="10">
        <f t="shared" si="60"/>
        <v>83</v>
      </c>
      <c r="G1021" s="10" t="str">
        <f t="shared" si="61"/>
        <v>PEX</v>
      </c>
      <c r="H1021" s="10">
        <f t="shared" si="62"/>
        <v>4.25</v>
      </c>
      <c r="I1021" s="10">
        <f t="shared" si="63"/>
        <v>352.75</v>
      </c>
    </row>
    <row r="1022" spans="1:9" x14ac:dyDescent="0.25">
      <c r="A1022" s="11">
        <v>44281</v>
      </c>
      <c r="B1022" s="11" t="s">
        <v>1313</v>
      </c>
      <c r="C1022" s="11" t="s">
        <v>92</v>
      </c>
      <c r="D1022" s="10" t="s">
        <v>65</v>
      </c>
      <c r="E1022" s="10" t="s">
        <v>44</v>
      </c>
      <c r="F1022" s="10">
        <f t="shared" si="60"/>
        <v>104</v>
      </c>
      <c r="G1022" s="10" t="str">
        <f t="shared" si="61"/>
        <v>PET</v>
      </c>
      <c r="H1022" s="10">
        <f t="shared" si="62"/>
        <v>4.8499999999999996</v>
      </c>
      <c r="I1022" s="10">
        <f t="shared" si="63"/>
        <v>504.4</v>
      </c>
    </row>
    <row r="1023" spans="1:9" x14ac:dyDescent="0.25">
      <c r="A1023" s="11">
        <v>44281</v>
      </c>
      <c r="B1023" s="11" t="s">
        <v>1314</v>
      </c>
      <c r="C1023" s="11" t="s">
        <v>218</v>
      </c>
      <c r="D1023" s="10" t="s">
        <v>67</v>
      </c>
      <c r="E1023" s="10" t="s">
        <v>34</v>
      </c>
      <c r="F1023" s="10">
        <f t="shared" si="60"/>
        <v>93</v>
      </c>
      <c r="G1023" s="10" t="str">
        <f t="shared" si="61"/>
        <v>PEX</v>
      </c>
      <c r="H1023" s="10">
        <f t="shared" si="62"/>
        <v>4.25</v>
      </c>
      <c r="I1023" s="10">
        <f t="shared" si="63"/>
        <v>395.25</v>
      </c>
    </row>
    <row r="1024" spans="1:9" x14ac:dyDescent="0.25">
      <c r="A1024" s="11">
        <v>44281</v>
      </c>
      <c r="B1024" s="11" t="s">
        <v>1315</v>
      </c>
      <c r="C1024" s="11" t="s">
        <v>112</v>
      </c>
      <c r="D1024" s="10" t="s">
        <v>66</v>
      </c>
      <c r="E1024" s="10" t="s">
        <v>52</v>
      </c>
      <c r="F1024" s="10">
        <f t="shared" si="60"/>
        <v>39</v>
      </c>
      <c r="G1024" s="10" t="str">
        <f t="shared" si="61"/>
        <v>PEM</v>
      </c>
      <c r="H1024" s="10">
        <f t="shared" si="62"/>
        <v>3.75</v>
      </c>
      <c r="I1024" s="10">
        <f t="shared" si="63"/>
        <v>146.25</v>
      </c>
    </row>
    <row r="1025" spans="1:9" x14ac:dyDescent="0.25">
      <c r="A1025" s="11">
        <v>44281</v>
      </c>
      <c r="B1025" s="11" t="s">
        <v>1316</v>
      </c>
      <c r="C1025" s="11" t="s">
        <v>258</v>
      </c>
      <c r="D1025" s="10" t="s">
        <v>65</v>
      </c>
      <c r="E1025" s="10" t="s">
        <v>57</v>
      </c>
      <c r="F1025" s="10">
        <f t="shared" si="60"/>
        <v>26</v>
      </c>
      <c r="G1025" s="10" t="str">
        <f t="shared" si="61"/>
        <v>PEM</v>
      </c>
      <c r="H1025" s="10">
        <f t="shared" si="62"/>
        <v>3.75</v>
      </c>
      <c r="I1025" s="10">
        <f t="shared" si="63"/>
        <v>97.5</v>
      </c>
    </row>
    <row r="1026" spans="1:9" x14ac:dyDescent="0.25">
      <c r="A1026" s="11">
        <v>44281</v>
      </c>
      <c r="B1026" s="11" t="s">
        <v>1317</v>
      </c>
      <c r="C1026" s="11" t="s">
        <v>262</v>
      </c>
      <c r="D1026" s="10" t="s">
        <v>65</v>
      </c>
      <c r="E1026" s="10" t="s">
        <v>2</v>
      </c>
      <c r="F1026" s="10">
        <f t="shared" si="60"/>
        <v>4</v>
      </c>
      <c r="G1026" s="10" t="str">
        <f t="shared" si="61"/>
        <v>PEM</v>
      </c>
      <c r="H1026" s="10">
        <f t="shared" si="62"/>
        <v>3.75</v>
      </c>
      <c r="I1026" s="10">
        <f t="shared" si="63"/>
        <v>15</v>
      </c>
    </row>
    <row r="1027" spans="1:9" x14ac:dyDescent="0.25">
      <c r="A1027" s="11">
        <v>44281</v>
      </c>
      <c r="B1027" s="11" t="s">
        <v>1318</v>
      </c>
      <c r="C1027" s="11" t="s">
        <v>174</v>
      </c>
      <c r="D1027" s="10" t="s">
        <v>65</v>
      </c>
      <c r="E1027" s="10" t="s">
        <v>60</v>
      </c>
      <c r="F1027" s="10">
        <f t="shared" si="60"/>
        <v>21</v>
      </c>
      <c r="G1027" s="10" t="str">
        <f t="shared" si="61"/>
        <v>PEM</v>
      </c>
      <c r="H1027" s="10">
        <f t="shared" si="62"/>
        <v>3.75</v>
      </c>
      <c r="I1027" s="10">
        <f t="shared" si="63"/>
        <v>78.75</v>
      </c>
    </row>
    <row r="1028" spans="1:9" x14ac:dyDescent="0.25">
      <c r="A1028" s="11">
        <v>44281</v>
      </c>
      <c r="B1028" s="11" t="s">
        <v>1319</v>
      </c>
      <c r="C1028" s="11" t="s">
        <v>119</v>
      </c>
      <c r="D1028" s="10" t="s">
        <v>67</v>
      </c>
      <c r="E1028" s="10" t="s">
        <v>59</v>
      </c>
      <c r="F1028" s="10">
        <f t="shared" ref="F1028:F1091" si="64">IF(E1028="Sainte-Clotilde",6,INDEX(Matrice_KM,MATCH(E1028,liste_communes,0),MATCH("Sainte-Clotilde",liste_communes,0)))</f>
        <v>17</v>
      </c>
      <c r="G1028" s="10" t="str">
        <f t="shared" si="61"/>
        <v>PEM</v>
      </c>
      <c r="H1028" s="10">
        <f t="shared" si="62"/>
        <v>3.75</v>
      </c>
      <c r="I1028" s="10">
        <f t="shared" si="63"/>
        <v>63.75</v>
      </c>
    </row>
    <row r="1029" spans="1:9" x14ac:dyDescent="0.25">
      <c r="A1029" s="11">
        <v>44281</v>
      </c>
      <c r="B1029" s="11" t="s">
        <v>1320</v>
      </c>
      <c r="C1029" s="11" t="s">
        <v>74</v>
      </c>
      <c r="D1029" s="10" t="s">
        <v>67</v>
      </c>
      <c r="E1029" s="10" t="s">
        <v>35</v>
      </c>
      <c r="F1029" s="10">
        <f t="shared" si="64"/>
        <v>90</v>
      </c>
      <c r="G1029" s="10" t="str">
        <f t="shared" ref="G1029:G1092" si="65">IF(F1029&lt;50,"PEM",IF(F1029&lt;100,"PEX","PET"))</f>
        <v>PEX</v>
      </c>
      <c r="H1029" s="10">
        <f t="shared" ref="H1029:H1092" si="66">IF(G1029="PEM",3.75,IF(G1029="PEX",4.25,4.85))</f>
        <v>4.25</v>
      </c>
      <c r="I1029" s="10">
        <f t="shared" ref="I1029:I1092" si="67">F1029*H1029</f>
        <v>382.5</v>
      </c>
    </row>
    <row r="1030" spans="1:9" x14ac:dyDescent="0.25">
      <c r="A1030" s="11">
        <v>44281</v>
      </c>
      <c r="B1030" s="11" t="s">
        <v>1321</v>
      </c>
      <c r="C1030" s="11" t="s">
        <v>262</v>
      </c>
      <c r="D1030" s="10" t="s">
        <v>65</v>
      </c>
      <c r="E1030" s="10" t="s">
        <v>49</v>
      </c>
      <c r="F1030" s="10">
        <f t="shared" si="64"/>
        <v>67</v>
      </c>
      <c r="G1030" s="10" t="str">
        <f t="shared" si="65"/>
        <v>PEX</v>
      </c>
      <c r="H1030" s="10">
        <f t="shared" si="66"/>
        <v>4.25</v>
      </c>
      <c r="I1030" s="10">
        <f t="shared" si="67"/>
        <v>284.75</v>
      </c>
    </row>
    <row r="1031" spans="1:9" x14ac:dyDescent="0.25">
      <c r="A1031" s="11">
        <v>44281</v>
      </c>
      <c r="B1031" s="11" t="s">
        <v>1322</v>
      </c>
      <c r="C1031" s="11" t="s">
        <v>76</v>
      </c>
      <c r="D1031" s="10" t="s">
        <v>66</v>
      </c>
      <c r="E1031" s="10" t="s">
        <v>38</v>
      </c>
      <c r="F1031" s="10">
        <f t="shared" si="64"/>
        <v>90</v>
      </c>
      <c r="G1031" s="10" t="str">
        <f t="shared" si="65"/>
        <v>PEX</v>
      </c>
      <c r="H1031" s="10">
        <f t="shared" si="66"/>
        <v>4.25</v>
      </c>
      <c r="I1031" s="10">
        <f t="shared" si="67"/>
        <v>382.5</v>
      </c>
    </row>
    <row r="1032" spans="1:9" x14ac:dyDescent="0.25">
      <c r="A1032" s="11">
        <v>44282</v>
      </c>
      <c r="B1032" s="11" t="s">
        <v>1323</v>
      </c>
      <c r="C1032" s="11" t="s">
        <v>231</v>
      </c>
      <c r="D1032" s="10" t="s">
        <v>65</v>
      </c>
      <c r="E1032" s="10" t="s">
        <v>43</v>
      </c>
      <c r="F1032" s="10">
        <f t="shared" si="64"/>
        <v>106</v>
      </c>
      <c r="G1032" s="10" t="str">
        <f t="shared" si="65"/>
        <v>PET</v>
      </c>
      <c r="H1032" s="10">
        <f t="shared" si="66"/>
        <v>4.8499999999999996</v>
      </c>
      <c r="I1032" s="10">
        <f t="shared" si="67"/>
        <v>514.09999999999991</v>
      </c>
    </row>
    <row r="1033" spans="1:9" x14ac:dyDescent="0.25">
      <c r="A1033" s="11">
        <v>44282</v>
      </c>
      <c r="B1033" s="11" t="s">
        <v>1324</v>
      </c>
      <c r="C1033" s="11" t="s">
        <v>218</v>
      </c>
      <c r="D1033" s="10" t="s">
        <v>67</v>
      </c>
      <c r="E1033" s="10" t="s">
        <v>43</v>
      </c>
      <c r="F1033" s="10">
        <f t="shared" si="64"/>
        <v>106</v>
      </c>
      <c r="G1033" s="10" t="str">
        <f t="shared" si="65"/>
        <v>PET</v>
      </c>
      <c r="H1033" s="10">
        <f t="shared" si="66"/>
        <v>4.8499999999999996</v>
      </c>
      <c r="I1033" s="10">
        <f t="shared" si="67"/>
        <v>514.09999999999991</v>
      </c>
    </row>
    <row r="1034" spans="1:9" x14ac:dyDescent="0.25">
      <c r="A1034" s="11">
        <v>44282</v>
      </c>
      <c r="B1034" s="11" t="s">
        <v>1325</v>
      </c>
      <c r="C1034" s="11" t="s">
        <v>195</v>
      </c>
      <c r="D1034" s="10" t="s">
        <v>66</v>
      </c>
      <c r="E1034" s="10" t="s">
        <v>56</v>
      </c>
      <c r="F1034" s="10">
        <f t="shared" si="64"/>
        <v>49</v>
      </c>
      <c r="G1034" s="10" t="str">
        <f t="shared" si="65"/>
        <v>PEM</v>
      </c>
      <c r="H1034" s="10">
        <f t="shared" si="66"/>
        <v>3.75</v>
      </c>
      <c r="I1034" s="10">
        <f t="shared" si="67"/>
        <v>183.75</v>
      </c>
    </row>
    <row r="1035" spans="1:9" x14ac:dyDescent="0.25">
      <c r="A1035" s="11">
        <v>44282</v>
      </c>
      <c r="B1035" s="11" t="s">
        <v>1326</v>
      </c>
      <c r="C1035" s="11" t="s">
        <v>113</v>
      </c>
      <c r="D1035" s="10" t="s">
        <v>66</v>
      </c>
      <c r="E1035" s="10" t="s">
        <v>49</v>
      </c>
      <c r="F1035" s="10">
        <f t="shared" si="64"/>
        <v>67</v>
      </c>
      <c r="G1035" s="10" t="str">
        <f t="shared" si="65"/>
        <v>PEX</v>
      </c>
      <c r="H1035" s="10">
        <f t="shared" si="66"/>
        <v>4.25</v>
      </c>
      <c r="I1035" s="10">
        <f t="shared" si="67"/>
        <v>284.75</v>
      </c>
    </row>
    <row r="1036" spans="1:9" x14ac:dyDescent="0.25">
      <c r="A1036" s="11">
        <v>44282</v>
      </c>
      <c r="B1036" s="11" t="s">
        <v>1327</v>
      </c>
      <c r="C1036" s="11" t="s">
        <v>75</v>
      </c>
      <c r="D1036" s="10" t="s">
        <v>65</v>
      </c>
      <c r="E1036" s="10" t="s">
        <v>24</v>
      </c>
      <c r="F1036" s="10">
        <f t="shared" si="64"/>
        <v>56</v>
      </c>
      <c r="G1036" s="10" t="str">
        <f t="shared" si="65"/>
        <v>PEX</v>
      </c>
      <c r="H1036" s="10">
        <f t="shared" si="66"/>
        <v>4.25</v>
      </c>
      <c r="I1036" s="10">
        <f t="shared" si="67"/>
        <v>238</v>
      </c>
    </row>
    <row r="1037" spans="1:9" x14ac:dyDescent="0.25">
      <c r="A1037" s="11">
        <v>44282</v>
      </c>
      <c r="B1037" s="11" t="s">
        <v>1328</v>
      </c>
      <c r="C1037" s="11" t="s">
        <v>74</v>
      </c>
      <c r="D1037" s="10" t="s">
        <v>67</v>
      </c>
      <c r="E1037" s="10" t="s">
        <v>57</v>
      </c>
      <c r="F1037" s="10">
        <f t="shared" si="64"/>
        <v>26</v>
      </c>
      <c r="G1037" s="10" t="str">
        <f t="shared" si="65"/>
        <v>PEM</v>
      </c>
      <c r="H1037" s="10">
        <f t="shared" si="66"/>
        <v>3.75</v>
      </c>
      <c r="I1037" s="10">
        <f t="shared" si="67"/>
        <v>97.5</v>
      </c>
    </row>
    <row r="1038" spans="1:9" x14ac:dyDescent="0.25">
      <c r="A1038" s="11">
        <v>44282</v>
      </c>
      <c r="B1038" s="11" t="s">
        <v>1329</v>
      </c>
      <c r="C1038" s="11" t="s">
        <v>151</v>
      </c>
      <c r="D1038" s="10" t="s">
        <v>66</v>
      </c>
      <c r="E1038" s="10" t="s">
        <v>46</v>
      </c>
      <c r="F1038" s="10">
        <f t="shared" si="64"/>
        <v>90</v>
      </c>
      <c r="G1038" s="10" t="str">
        <f t="shared" si="65"/>
        <v>PEX</v>
      </c>
      <c r="H1038" s="10">
        <f t="shared" si="66"/>
        <v>4.25</v>
      </c>
      <c r="I1038" s="10">
        <f t="shared" si="67"/>
        <v>382.5</v>
      </c>
    </row>
    <row r="1039" spans="1:9" x14ac:dyDescent="0.25">
      <c r="A1039" s="11">
        <v>44282</v>
      </c>
      <c r="B1039" s="11" t="s">
        <v>1330</v>
      </c>
      <c r="C1039" s="11" t="s">
        <v>274</v>
      </c>
      <c r="D1039" s="10" t="s">
        <v>66</v>
      </c>
      <c r="E1039" s="10" t="s">
        <v>55</v>
      </c>
      <c r="F1039" s="10">
        <f t="shared" si="64"/>
        <v>41</v>
      </c>
      <c r="G1039" s="10" t="str">
        <f t="shared" si="65"/>
        <v>PEM</v>
      </c>
      <c r="H1039" s="10">
        <f t="shared" si="66"/>
        <v>3.75</v>
      </c>
      <c r="I1039" s="10">
        <f t="shared" si="67"/>
        <v>153.75</v>
      </c>
    </row>
    <row r="1040" spans="1:9" x14ac:dyDescent="0.25">
      <c r="A1040" s="11">
        <v>44282</v>
      </c>
      <c r="B1040" s="11" t="s">
        <v>1331</v>
      </c>
      <c r="C1040" s="11" t="s">
        <v>94</v>
      </c>
      <c r="D1040" s="10" t="s">
        <v>66</v>
      </c>
      <c r="E1040" s="10" t="s">
        <v>52</v>
      </c>
      <c r="F1040" s="10">
        <f t="shared" si="64"/>
        <v>39</v>
      </c>
      <c r="G1040" s="10" t="str">
        <f t="shared" si="65"/>
        <v>PEM</v>
      </c>
      <c r="H1040" s="10">
        <f t="shared" si="66"/>
        <v>3.75</v>
      </c>
      <c r="I1040" s="10">
        <f t="shared" si="67"/>
        <v>146.25</v>
      </c>
    </row>
    <row r="1041" spans="1:9" x14ac:dyDescent="0.25">
      <c r="A1041" s="11">
        <v>44282</v>
      </c>
      <c r="B1041" s="11" t="s">
        <v>1332</v>
      </c>
      <c r="C1041" s="11" t="s">
        <v>174</v>
      </c>
      <c r="D1041" s="10" t="s">
        <v>65</v>
      </c>
      <c r="E1041" s="10" t="s">
        <v>53</v>
      </c>
      <c r="F1041" s="10">
        <f t="shared" si="64"/>
        <v>45</v>
      </c>
      <c r="G1041" s="10" t="str">
        <f t="shared" si="65"/>
        <v>PEM</v>
      </c>
      <c r="H1041" s="10">
        <f t="shared" si="66"/>
        <v>3.75</v>
      </c>
      <c r="I1041" s="10">
        <f t="shared" si="67"/>
        <v>168.75</v>
      </c>
    </row>
    <row r="1042" spans="1:9" x14ac:dyDescent="0.25">
      <c r="A1042" s="11">
        <v>44282</v>
      </c>
      <c r="B1042" s="11" t="s">
        <v>1333</v>
      </c>
      <c r="C1042" s="11" t="s">
        <v>140</v>
      </c>
      <c r="D1042" s="10" t="s">
        <v>66</v>
      </c>
      <c r="E1042" s="10" t="s">
        <v>16</v>
      </c>
      <c r="F1042" s="10">
        <f t="shared" si="64"/>
        <v>41</v>
      </c>
      <c r="G1042" s="10" t="str">
        <f t="shared" si="65"/>
        <v>PEM</v>
      </c>
      <c r="H1042" s="10">
        <f t="shared" si="66"/>
        <v>3.75</v>
      </c>
      <c r="I1042" s="10">
        <f t="shared" si="67"/>
        <v>153.75</v>
      </c>
    </row>
    <row r="1043" spans="1:9" x14ac:dyDescent="0.25">
      <c r="A1043" s="11">
        <v>44282</v>
      </c>
      <c r="B1043" s="11" t="s">
        <v>1334</v>
      </c>
      <c r="C1043" s="11" t="s">
        <v>231</v>
      </c>
      <c r="D1043" s="10" t="s">
        <v>65</v>
      </c>
      <c r="E1043" s="10" t="s">
        <v>23</v>
      </c>
      <c r="F1043" s="10">
        <f t="shared" si="64"/>
        <v>54</v>
      </c>
      <c r="G1043" s="10" t="str">
        <f t="shared" si="65"/>
        <v>PEX</v>
      </c>
      <c r="H1043" s="10">
        <f t="shared" si="66"/>
        <v>4.25</v>
      </c>
      <c r="I1043" s="10">
        <f t="shared" si="67"/>
        <v>229.5</v>
      </c>
    </row>
    <row r="1044" spans="1:9" x14ac:dyDescent="0.25">
      <c r="A1044" s="11">
        <v>44282</v>
      </c>
      <c r="B1044" s="11" t="s">
        <v>1335</v>
      </c>
      <c r="C1044" s="11" t="s">
        <v>267</v>
      </c>
      <c r="D1044" s="10" t="s">
        <v>66</v>
      </c>
      <c r="E1044" s="10" t="s">
        <v>2</v>
      </c>
      <c r="F1044" s="10">
        <f t="shared" si="64"/>
        <v>4</v>
      </c>
      <c r="G1044" s="10" t="str">
        <f t="shared" si="65"/>
        <v>PEM</v>
      </c>
      <c r="H1044" s="10">
        <f t="shared" si="66"/>
        <v>3.75</v>
      </c>
      <c r="I1044" s="10">
        <f t="shared" si="67"/>
        <v>15</v>
      </c>
    </row>
    <row r="1045" spans="1:9" x14ac:dyDescent="0.25">
      <c r="A1045" s="11">
        <v>44282</v>
      </c>
      <c r="B1045" s="11" t="s">
        <v>1336</v>
      </c>
      <c r="C1045" s="11" t="s">
        <v>286</v>
      </c>
      <c r="D1045" s="10" t="s">
        <v>66</v>
      </c>
      <c r="E1045" s="10" t="s">
        <v>35</v>
      </c>
      <c r="F1045" s="10">
        <f t="shared" si="64"/>
        <v>90</v>
      </c>
      <c r="G1045" s="10" t="str">
        <f t="shared" si="65"/>
        <v>PEX</v>
      </c>
      <c r="H1045" s="10">
        <f t="shared" si="66"/>
        <v>4.25</v>
      </c>
      <c r="I1045" s="10">
        <f t="shared" si="67"/>
        <v>382.5</v>
      </c>
    </row>
    <row r="1046" spans="1:9" x14ac:dyDescent="0.25">
      <c r="A1046" s="11">
        <v>44283</v>
      </c>
      <c r="B1046" s="11" t="s">
        <v>1337</v>
      </c>
      <c r="C1046" s="11" t="s">
        <v>152</v>
      </c>
      <c r="D1046" s="10" t="s">
        <v>66</v>
      </c>
      <c r="E1046" s="10" t="s">
        <v>13</v>
      </c>
      <c r="F1046" s="10">
        <f t="shared" si="64"/>
        <v>38</v>
      </c>
      <c r="G1046" s="10" t="str">
        <f t="shared" si="65"/>
        <v>PEM</v>
      </c>
      <c r="H1046" s="10">
        <f t="shared" si="66"/>
        <v>3.75</v>
      </c>
      <c r="I1046" s="10">
        <f t="shared" si="67"/>
        <v>142.5</v>
      </c>
    </row>
    <row r="1047" spans="1:9" x14ac:dyDescent="0.25">
      <c r="A1047" s="11">
        <v>44283</v>
      </c>
      <c r="B1047" s="11" t="s">
        <v>1338</v>
      </c>
      <c r="C1047" s="11" t="s">
        <v>194</v>
      </c>
      <c r="D1047" s="10" t="s">
        <v>66</v>
      </c>
      <c r="E1047" s="10" t="s">
        <v>51</v>
      </c>
      <c r="F1047" s="10">
        <f t="shared" si="64"/>
        <v>59</v>
      </c>
      <c r="G1047" s="10" t="str">
        <f t="shared" si="65"/>
        <v>PEX</v>
      </c>
      <c r="H1047" s="10">
        <f t="shared" si="66"/>
        <v>4.25</v>
      </c>
      <c r="I1047" s="10">
        <f t="shared" si="67"/>
        <v>250.75</v>
      </c>
    </row>
    <row r="1048" spans="1:9" x14ac:dyDescent="0.25">
      <c r="A1048" s="11">
        <v>44283</v>
      </c>
      <c r="B1048" s="11" t="s">
        <v>1339</v>
      </c>
      <c r="C1048" s="11" t="s">
        <v>206</v>
      </c>
      <c r="D1048" s="10" t="s">
        <v>67</v>
      </c>
      <c r="E1048" s="10" t="s">
        <v>9</v>
      </c>
      <c r="F1048" s="10">
        <f t="shared" si="64"/>
        <v>35</v>
      </c>
      <c r="G1048" s="10" t="str">
        <f t="shared" si="65"/>
        <v>PEM</v>
      </c>
      <c r="H1048" s="10">
        <f t="shared" si="66"/>
        <v>3.75</v>
      </c>
      <c r="I1048" s="10">
        <f t="shared" si="67"/>
        <v>131.25</v>
      </c>
    </row>
    <row r="1049" spans="1:9" x14ac:dyDescent="0.25">
      <c r="A1049" s="11">
        <v>44283</v>
      </c>
      <c r="B1049" s="11" t="s">
        <v>1340</v>
      </c>
      <c r="C1049" s="11" t="s">
        <v>220</v>
      </c>
      <c r="D1049" s="10" t="s">
        <v>66</v>
      </c>
      <c r="E1049" s="10" t="s">
        <v>42</v>
      </c>
      <c r="F1049" s="10">
        <f t="shared" si="64"/>
        <v>104</v>
      </c>
      <c r="G1049" s="10" t="str">
        <f t="shared" si="65"/>
        <v>PET</v>
      </c>
      <c r="H1049" s="10">
        <f t="shared" si="66"/>
        <v>4.8499999999999996</v>
      </c>
      <c r="I1049" s="10">
        <f t="shared" si="67"/>
        <v>504.4</v>
      </c>
    </row>
    <row r="1050" spans="1:9" x14ac:dyDescent="0.25">
      <c r="A1050" s="11">
        <v>44283</v>
      </c>
      <c r="B1050" s="11" t="s">
        <v>1341</v>
      </c>
      <c r="C1050" s="11" t="s">
        <v>93</v>
      </c>
      <c r="D1050" s="10" t="s">
        <v>66</v>
      </c>
      <c r="E1050" s="10" t="s">
        <v>54</v>
      </c>
      <c r="F1050" s="10">
        <f t="shared" si="64"/>
        <v>32</v>
      </c>
      <c r="G1050" s="10" t="str">
        <f t="shared" si="65"/>
        <v>PEM</v>
      </c>
      <c r="H1050" s="10">
        <f t="shared" si="66"/>
        <v>3.75</v>
      </c>
      <c r="I1050" s="10">
        <f t="shared" si="67"/>
        <v>120</v>
      </c>
    </row>
    <row r="1051" spans="1:9" x14ac:dyDescent="0.25">
      <c r="A1051" s="11">
        <v>44283</v>
      </c>
      <c r="B1051" s="11" t="s">
        <v>1342</v>
      </c>
      <c r="C1051" s="11" t="s">
        <v>171</v>
      </c>
      <c r="D1051" s="10" t="s">
        <v>65</v>
      </c>
      <c r="E1051" s="10" t="s">
        <v>26</v>
      </c>
      <c r="F1051" s="10">
        <f t="shared" si="64"/>
        <v>69</v>
      </c>
      <c r="G1051" s="10" t="str">
        <f t="shared" si="65"/>
        <v>PEX</v>
      </c>
      <c r="H1051" s="10">
        <f t="shared" si="66"/>
        <v>4.25</v>
      </c>
      <c r="I1051" s="10">
        <f t="shared" si="67"/>
        <v>293.25</v>
      </c>
    </row>
    <row r="1052" spans="1:9" x14ac:dyDescent="0.25">
      <c r="A1052" s="11">
        <v>44283</v>
      </c>
      <c r="B1052" s="11" t="s">
        <v>1343</v>
      </c>
      <c r="C1052" s="11" t="s">
        <v>250</v>
      </c>
      <c r="D1052" s="10" t="s">
        <v>66</v>
      </c>
      <c r="E1052" s="10" t="s">
        <v>59</v>
      </c>
      <c r="F1052" s="10">
        <f t="shared" si="64"/>
        <v>17</v>
      </c>
      <c r="G1052" s="10" t="str">
        <f t="shared" si="65"/>
        <v>PEM</v>
      </c>
      <c r="H1052" s="10">
        <f t="shared" si="66"/>
        <v>3.75</v>
      </c>
      <c r="I1052" s="10">
        <f t="shared" si="67"/>
        <v>63.75</v>
      </c>
    </row>
    <row r="1053" spans="1:9" x14ac:dyDescent="0.25">
      <c r="A1053" s="11">
        <v>44283</v>
      </c>
      <c r="B1053" s="11" t="s">
        <v>1344</v>
      </c>
      <c r="C1053" s="11" t="s">
        <v>166</v>
      </c>
      <c r="D1053" s="10" t="s">
        <v>66</v>
      </c>
      <c r="E1053" s="10" t="s">
        <v>26</v>
      </c>
      <c r="F1053" s="10">
        <f t="shared" si="64"/>
        <v>69</v>
      </c>
      <c r="G1053" s="10" t="str">
        <f t="shared" si="65"/>
        <v>PEX</v>
      </c>
      <c r="H1053" s="10">
        <f t="shared" si="66"/>
        <v>4.25</v>
      </c>
      <c r="I1053" s="10">
        <f t="shared" si="67"/>
        <v>293.25</v>
      </c>
    </row>
    <row r="1054" spans="1:9" x14ac:dyDescent="0.25">
      <c r="A1054" s="11">
        <v>44283</v>
      </c>
      <c r="B1054" s="11" t="s">
        <v>1345</v>
      </c>
      <c r="C1054" s="11" t="s">
        <v>145</v>
      </c>
      <c r="D1054" s="10" t="s">
        <v>65</v>
      </c>
      <c r="E1054" s="10" t="s">
        <v>1</v>
      </c>
      <c r="F1054" s="10">
        <f t="shared" si="64"/>
        <v>6</v>
      </c>
      <c r="G1054" s="10" t="str">
        <f t="shared" si="65"/>
        <v>PEM</v>
      </c>
      <c r="H1054" s="10">
        <f t="shared" si="66"/>
        <v>3.75</v>
      </c>
      <c r="I1054" s="10">
        <f t="shared" si="67"/>
        <v>22.5</v>
      </c>
    </row>
    <row r="1055" spans="1:9" x14ac:dyDescent="0.25">
      <c r="A1055" s="11">
        <v>44283</v>
      </c>
      <c r="B1055" s="11" t="s">
        <v>1346</v>
      </c>
      <c r="C1055" s="11" t="s">
        <v>243</v>
      </c>
      <c r="D1055" s="10" t="s">
        <v>65</v>
      </c>
      <c r="E1055" s="10" t="s">
        <v>57</v>
      </c>
      <c r="F1055" s="10">
        <f t="shared" si="64"/>
        <v>26</v>
      </c>
      <c r="G1055" s="10" t="str">
        <f t="shared" si="65"/>
        <v>PEM</v>
      </c>
      <c r="H1055" s="10">
        <f t="shared" si="66"/>
        <v>3.75</v>
      </c>
      <c r="I1055" s="10">
        <f t="shared" si="67"/>
        <v>97.5</v>
      </c>
    </row>
    <row r="1056" spans="1:9" x14ac:dyDescent="0.25">
      <c r="A1056" s="11">
        <v>44283</v>
      </c>
      <c r="B1056" s="11" t="s">
        <v>1347</v>
      </c>
      <c r="C1056" s="11" t="s">
        <v>280</v>
      </c>
      <c r="D1056" s="10" t="s">
        <v>66</v>
      </c>
      <c r="E1056" s="10" t="s">
        <v>35</v>
      </c>
      <c r="F1056" s="10">
        <f t="shared" si="64"/>
        <v>90</v>
      </c>
      <c r="G1056" s="10" t="str">
        <f t="shared" si="65"/>
        <v>PEX</v>
      </c>
      <c r="H1056" s="10">
        <f t="shared" si="66"/>
        <v>4.25</v>
      </c>
      <c r="I1056" s="10">
        <f t="shared" si="67"/>
        <v>382.5</v>
      </c>
    </row>
    <row r="1057" spans="1:9" x14ac:dyDescent="0.25">
      <c r="A1057" s="11">
        <v>44283</v>
      </c>
      <c r="B1057" s="11" t="s">
        <v>1348</v>
      </c>
      <c r="C1057" s="11" t="s">
        <v>221</v>
      </c>
      <c r="D1057" s="10" t="s">
        <v>66</v>
      </c>
      <c r="E1057" s="10" t="s">
        <v>0</v>
      </c>
      <c r="F1057" s="10">
        <f t="shared" si="64"/>
        <v>4</v>
      </c>
      <c r="G1057" s="10" t="str">
        <f t="shared" si="65"/>
        <v>PEM</v>
      </c>
      <c r="H1057" s="10">
        <f t="shared" si="66"/>
        <v>3.75</v>
      </c>
      <c r="I1057" s="10">
        <f t="shared" si="67"/>
        <v>15</v>
      </c>
    </row>
    <row r="1058" spans="1:9" x14ac:dyDescent="0.25">
      <c r="A1058" s="11">
        <v>44283</v>
      </c>
      <c r="B1058" s="11" t="s">
        <v>1349</v>
      </c>
      <c r="C1058" s="11" t="s">
        <v>170</v>
      </c>
      <c r="D1058" s="10" t="s">
        <v>65</v>
      </c>
      <c r="E1058" s="10" t="s">
        <v>34</v>
      </c>
      <c r="F1058" s="10">
        <f t="shared" si="64"/>
        <v>93</v>
      </c>
      <c r="G1058" s="10" t="str">
        <f t="shared" si="65"/>
        <v>PEX</v>
      </c>
      <c r="H1058" s="10">
        <f t="shared" si="66"/>
        <v>4.25</v>
      </c>
      <c r="I1058" s="10">
        <f t="shared" si="67"/>
        <v>395.25</v>
      </c>
    </row>
    <row r="1059" spans="1:9" x14ac:dyDescent="0.25">
      <c r="A1059" s="11">
        <v>44283</v>
      </c>
      <c r="B1059" s="11" t="s">
        <v>1350</v>
      </c>
      <c r="C1059" s="11" t="s">
        <v>182</v>
      </c>
      <c r="D1059" s="10" t="s">
        <v>66</v>
      </c>
      <c r="E1059" s="10" t="s">
        <v>8</v>
      </c>
      <c r="F1059" s="10">
        <f t="shared" si="64"/>
        <v>22</v>
      </c>
      <c r="G1059" s="10" t="str">
        <f t="shared" si="65"/>
        <v>PEM</v>
      </c>
      <c r="H1059" s="10">
        <f t="shared" si="66"/>
        <v>3.75</v>
      </c>
      <c r="I1059" s="10">
        <f t="shared" si="67"/>
        <v>82.5</v>
      </c>
    </row>
    <row r="1060" spans="1:9" x14ac:dyDescent="0.25">
      <c r="A1060" s="11">
        <v>44283</v>
      </c>
      <c r="B1060" s="11" t="s">
        <v>1351</v>
      </c>
      <c r="C1060" s="11" t="s">
        <v>212</v>
      </c>
      <c r="D1060" s="10" t="s">
        <v>66</v>
      </c>
      <c r="E1060" s="10" t="s">
        <v>15</v>
      </c>
      <c r="F1060" s="10">
        <f t="shared" si="64"/>
        <v>39</v>
      </c>
      <c r="G1060" s="10" t="str">
        <f t="shared" si="65"/>
        <v>PEM</v>
      </c>
      <c r="H1060" s="10">
        <f t="shared" si="66"/>
        <v>3.75</v>
      </c>
      <c r="I1060" s="10">
        <f t="shared" si="67"/>
        <v>146.25</v>
      </c>
    </row>
    <row r="1061" spans="1:9" x14ac:dyDescent="0.25">
      <c r="A1061" s="11">
        <v>44283</v>
      </c>
      <c r="B1061" s="11" t="s">
        <v>1352</v>
      </c>
      <c r="C1061" s="11" t="s">
        <v>168</v>
      </c>
      <c r="D1061" s="10" t="s">
        <v>66</v>
      </c>
      <c r="E1061" s="10" t="s">
        <v>17</v>
      </c>
      <c r="F1061" s="10">
        <f t="shared" si="64"/>
        <v>38</v>
      </c>
      <c r="G1061" s="10" t="str">
        <f t="shared" si="65"/>
        <v>PEM</v>
      </c>
      <c r="H1061" s="10">
        <f t="shared" si="66"/>
        <v>3.75</v>
      </c>
      <c r="I1061" s="10">
        <f t="shared" si="67"/>
        <v>142.5</v>
      </c>
    </row>
    <row r="1062" spans="1:9" x14ac:dyDescent="0.25">
      <c r="A1062" s="11">
        <v>44283</v>
      </c>
      <c r="B1062" s="11" t="s">
        <v>1353</v>
      </c>
      <c r="C1062" s="11" t="s">
        <v>114</v>
      </c>
      <c r="D1062" s="10" t="s">
        <v>66</v>
      </c>
      <c r="E1062" s="10" t="s">
        <v>2</v>
      </c>
      <c r="F1062" s="10">
        <f t="shared" si="64"/>
        <v>4</v>
      </c>
      <c r="G1062" s="10" t="str">
        <f t="shared" si="65"/>
        <v>PEM</v>
      </c>
      <c r="H1062" s="10">
        <f t="shared" si="66"/>
        <v>3.75</v>
      </c>
      <c r="I1062" s="10">
        <f t="shared" si="67"/>
        <v>15</v>
      </c>
    </row>
    <row r="1063" spans="1:9" x14ac:dyDescent="0.25">
      <c r="A1063" s="11">
        <v>44283</v>
      </c>
      <c r="B1063" s="11" t="s">
        <v>1354</v>
      </c>
      <c r="C1063" s="11" t="s">
        <v>252</v>
      </c>
      <c r="D1063" s="10" t="s">
        <v>65</v>
      </c>
      <c r="E1063" s="10" t="s">
        <v>35</v>
      </c>
      <c r="F1063" s="10">
        <f t="shared" si="64"/>
        <v>90</v>
      </c>
      <c r="G1063" s="10" t="str">
        <f t="shared" si="65"/>
        <v>PEX</v>
      </c>
      <c r="H1063" s="10">
        <f t="shared" si="66"/>
        <v>4.25</v>
      </c>
      <c r="I1063" s="10">
        <f t="shared" si="67"/>
        <v>382.5</v>
      </c>
    </row>
    <row r="1064" spans="1:9" x14ac:dyDescent="0.25">
      <c r="A1064" s="11">
        <v>44283</v>
      </c>
      <c r="B1064" s="11" t="s">
        <v>1355</v>
      </c>
      <c r="C1064" s="11" t="s">
        <v>154</v>
      </c>
      <c r="D1064" s="10" t="s">
        <v>66</v>
      </c>
      <c r="E1064" s="10" t="s">
        <v>15</v>
      </c>
      <c r="F1064" s="10">
        <f t="shared" si="64"/>
        <v>39</v>
      </c>
      <c r="G1064" s="10" t="str">
        <f t="shared" si="65"/>
        <v>PEM</v>
      </c>
      <c r="H1064" s="10">
        <f t="shared" si="66"/>
        <v>3.75</v>
      </c>
      <c r="I1064" s="10">
        <f t="shared" si="67"/>
        <v>146.25</v>
      </c>
    </row>
    <row r="1065" spans="1:9" x14ac:dyDescent="0.25">
      <c r="A1065" s="11">
        <v>44284</v>
      </c>
      <c r="B1065" s="11" t="s">
        <v>1356</v>
      </c>
      <c r="C1065" s="11" t="s">
        <v>196</v>
      </c>
      <c r="D1065" s="10" t="s">
        <v>66</v>
      </c>
      <c r="E1065" s="10" t="s">
        <v>1</v>
      </c>
      <c r="F1065" s="10">
        <f t="shared" si="64"/>
        <v>6</v>
      </c>
      <c r="G1065" s="10" t="str">
        <f t="shared" si="65"/>
        <v>PEM</v>
      </c>
      <c r="H1065" s="10">
        <f t="shared" si="66"/>
        <v>3.75</v>
      </c>
      <c r="I1065" s="10">
        <f t="shared" si="67"/>
        <v>22.5</v>
      </c>
    </row>
    <row r="1066" spans="1:9" x14ac:dyDescent="0.25">
      <c r="A1066" s="11">
        <v>44284</v>
      </c>
      <c r="B1066" s="11" t="s">
        <v>1357</v>
      </c>
      <c r="C1066" s="11" t="s">
        <v>111</v>
      </c>
      <c r="D1066" s="10" t="s">
        <v>65</v>
      </c>
      <c r="E1066" s="10" t="s">
        <v>33</v>
      </c>
      <c r="F1066" s="10">
        <f t="shared" si="64"/>
        <v>117</v>
      </c>
      <c r="G1066" s="10" t="str">
        <f t="shared" si="65"/>
        <v>PET</v>
      </c>
      <c r="H1066" s="10">
        <f t="shared" si="66"/>
        <v>4.8499999999999996</v>
      </c>
      <c r="I1066" s="10">
        <f t="shared" si="67"/>
        <v>567.44999999999993</v>
      </c>
    </row>
    <row r="1067" spans="1:9" x14ac:dyDescent="0.25">
      <c r="A1067" s="11">
        <v>44284</v>
      </c>
      <c r="B1067" s="11" t="s">
        <v>1358</v>
      </c>
      <c r="C1067" s="11" t="s">
        <v>214</v>
      </c>
      <c r="D1067" s="10" t="s">
        <v>67</v>
      </c>
      <c r="E1067" s="10" t="s">
        <v>36</v>
      </c>
      <c r="F1067" s="10">
        <f t="shared" si="64"/>
        <v>96</v>
      </c>
      <c r="G1067" s="10" t="str">
        <f t="shared" si="65"/>
        <v>PEX</v>
      </c>
      <c r="H1067" s="10">
        <f t="shared" si="66"/>
        <v>4.25</v>
      </c>
      <c r="I1067" s="10">
        <f t="shared" si="67"/>
        <v>408</v>
      </c>
    </row>
    <row r="1068" spans="1:9" x14ac:dyDescent="0.25">
      <c r="A1068" s="11">
        <v>44284</v>
      </c>
      <c r="B1068" s="11" t="s">
        <v>1359</v>
      </c>
      <c r="C1068" s="11" t="s">
        <v>97</v>
      </c>
      <c r="D1068" s="10" t="s">
        <v>66</v>
      </c>
      <c r="E1068" s="10" t="s">
        <v>24</v>
      </c>
      <c r="F1068" s="10">
        <f t="shared" si="64"/>
        <v>56</v>
      </c>
      <c r="G1068" s="10" t="str">
        <f t="shared" si="65"/>
        <v>PEX</v>
      </c>
      <c r="H1068" s="10">
        <f t="shared" si="66"/>
        <v>4.25</v>
      </c>
      <c r="I1068" s="10">
        <f t="shared" si="67"/>
        <v>238</v>
      </c>
    </row>
    <row r="1069" spans="1:9" x14ac:dyDescent="0.25">
      <c r="A1069" s="11">
        <v>44284</v>
      </c>
      <c r="B1069" s="11" t="s">
        <v>1360</v>
      </c>
      <c r="C1069" s="11" t="s">
        <v>162</v>
      </c>
      <c r="D1069" s="10" t="s">
        <v>66</v>
      </c>
      <c r="E1069" s="10" t="s">
        <v>26</v>
      </c>
      <c r="F1069" s="10">
        <f t="shared" si="64"/>
        <v>69</v>
      </c>
      <c r="G1069" s="10" t="str">
        <f t="shared" si="65"/>
        <v>PEX</v>
      </c>
      <c r="H1069" s="10">
        <f t="shared" si="66"/>
        <v>4.25</v>
      </c>
      <c r="I1069" s="10">
        <f t="shared" si="67"/>
        <v>293.25</v>
      </c>
    </row>
    <row r="1070" spans="1:9" x14ac:dyDescent="0.25">
      <c r="A1070" s="11">
        <v>44284</v>
      </c>
      <c r="B1070" s="11" t="s">
        <v>1361</v>
      </c>
      <c r="C1070" s="11" t="s">
        <v>222</v>
      </c>
      <c r="D1070" s="10" t="s">
        <v>65</v>
      </c>
      <c r="E1070" s="10" t="s">
        <v>19</v>
      </c>
      <c r="F1070" s="10">
        <f t="shared" si="64"/>
        <v>43</v>
      </c>
      <c r="G1070" s="10" t="str">
        <f t="shared" si="65"/>
        <v>PEM</v>
      </c>
      <c r="H1070" s="10">
        <f t="shared" si="66"/>
        <v>3.75</v>
      </c>
      <c r="I1070" s="10">
        <f t="shared" si="67"/>
        <v>161.25</v>
      </c>
    </row>
    <row r="1071" spans="1:9" x14ac:dyDescent="0.25">
      <c r="A1071" s="11">
        <v>44284</v>
      </c>
      <c r="B1071" s="11" t="s">
        <v>1362</v>
      </c>
      <c r="C1071" s="11" t="s">
        <v>171</v>
      </c>
      <c r="D1071" s="10" t="s">
        <v>65</v>
      </c>
      <c r="E1071" s="10" t="s">
        <v>35</v>
      </c>
      <c r="F1071" s="10">
        <f t="shared" si="64"/>
        <v>90</v>
      </c>
      <c r="G1071" s="10" t="str">
        <f t="shared" si="65"/>
        <v>PEX</v>
      </c>
      <c r="H1071" s="10">
        <f t="shared" si="66"/>
        <v>4.25</v>
      </c>
      <c r="I1071" s="10">
        <f t="shared" si="67"/>
        <v>382.5</v>
      </c>
    </row>
    <row r="1072" spans="1:9" x14ac:dyDescent="0.25">
      <c r="A1072" s="11">
        <v>44284</v>
      </c>
      <c r="B1072" s="11" t="s">
        <v>1363</v>
      </c>
      <c r="C1072" s="11" t="s">
        <v>179</v>
      </c>
      <c r="D1072" s="10" t="s">
        <v>66</v>
      </c>
      <c r="E1072" s="10" t="s">
        <v>55</v>
      </c>
      <c r="F1072" s="10">
        <f t="shared" si="64"/>
        <v>41</v>
      </c>
      <c r="G1072" s="10" t="str">
        <f t="shared" si="65"/>
        <v>PEM</v>
      </c>
      <c r="H1072" s="10">
        <f t="shared" si="66"/>
        <v>3.75</v>
      </c>
      <c r="I1072" s="10">
        <f t="shared" si="67"/>
        <v>153.75</v>
      </c>
    </row>
    <row r="1073" spans="1:9" x14ac:dyDescent="0.25">
      <c r="A1073" s="11">
        <v>44284</v>
      </c>
      <c r="B1073" s="11" t="s">
        <v>1364</v>
      </c>
      <c r="C1073" s="11" t="s">
        <v>277</v>
      </c>
      <c r="D1073" s="10" t="s">
        <v>65</v>
      </c>
      <c r="E1073" s="10" t="s">
        <v>34</v>
      </c>
      <c r="F1073" s="10">
        <f t="shared" si="64"/>
        <v>93</v>
      </c>
      <c r="G1073" s="10" t="str">
        <f t="shared" si="65"/>
        <v>PEX</v>
      </c>
      <c r="H1073" s="10">
        <f t="shared" si="66"/>
        <v>4.25</v>
      </c>
      <c r="I1073" s="10">
        <f t="shared" si="67"/>
        <v>395.25</v>
      </c>
    </row>
    <row r="1074" spans="1:9" x14ac:dyDescent="0.25">
      <c r="A1074" s="11">
        <v>44284</v>
      </c>
      <c r="B1074" s="11" t="s">
        <v>1365</v>
      </c>
      <c r="C1074" s="11" t="s">
        <v>193</v>
      </c>
      <c r="D1074" s="10" t="s">
        <v>65</v>
      </c>
      <c r="E1074" s="10" t="s">
        <v>15</v>
      </c>
      <c r="F1074" s="10">
        <f t="shared" si="64"/>
        <v>39</v>
      </c>
      <c r="G1074" s="10" t="str">
        <f t="shared" si="65"/>
        <v>PEM</v>
      </c>
      <c r="H1074" s="10">
        <f t="shared" si="66"/>
        <v>3.75</v>
      </c>
      <c r="I1074" s="10">
        <f t="shared" si="67"/>
        <v>146.25</v>
      </c>
    </row>
    <row r="1075" spans="1:9" x14ac:dyDescent="0.25">
      <c r="A1075" s="11">
        <v>44284</v>
      </c>
      <c r="B1075" s="11" t="s">
        <v>1366</v>
      </c>
      <c r="C1075" s="11" t="s">
        <v>170</v>
      </c>
      <c r="D1075" s="10" t="s">
        <v>65</v>
      </c>
      <c r="E1075" s="10" t="s">
        <v>12</v>
      </c>
      <c r="F1075" s="10">
        <f t="shared" si="64"/>
        <v>38</v>
      </c>
      <c r="G1075" s="10" t="str">
        <f t="shared" si="65"/>
        <v>PEM</v>
      </c>
      <c r="H1075" s="10">
        <f t="shared" si="66"/>
        <v>3.75</v>
      </c>
      <c r="I1075" s="10">
        <f t="shared" si="67"/>
        <v>142.5</v>
      </c>
    </row>
    <row r="1076" spans="1:9" x14ac:dyDescent="0.25">
      <c r="A1076" s="11">
        <v>44284</v>
      </c>
      <c r="B1076" s="11" t="s">
        <v>1367</v>
      </c>
      <c r="C1076" s="11" t="s">
        <v>115</v>
      </c>
      <c r="D1076" s="10" t="s">
        <v>65</v>
      </c>
      <c r="E1076" s="10" t="s">
        <v>10</v>
      </c>
      <c r="F1076" s="10">
        <f t="shared" si="64"/>
        <v>27</v>
      </c>
      <c r="G1076" s="10" t="str">
        <f t="shared" si="65"/>
        <v>PEM</v>
      </c>
      <c r="H1076" s="10">
        <f t="shared" si="66"/>
        <v>3.75</v>
      </c>
      <c r="I1076" s="10">
        <f t="shared" si="67"/>
        <v>101.25</v>
      </c>
    </row>
    <row r="1077" spans="1:9" x14ac:dyDescent="0.25">
      <c r="A1077" s="11">
        <v>44284</v>
      </c>
      <c r="B1077" s="11" t="s">
        <v>1368</v>
      </c>
      <c r="C1077" s="11" t="s">
        <v>77</v>
      </c>
      <c r="D1077" s="10" t="s">
        <v>66</v>
      </c>
      <c r="E1077" s="10" t="s">
        <v>54</v>
      </c>
      <c r="F1077" s="10">
        <f t="shared" si="64"/>
        <v>32</v>
      </c>
      <c r="G1077" s="10" t="str">
        <f t="shared" si="65"/>
        <v>PEM</v>
      </c>
      <c r="H1077" s="10">
        <f t="shared" si="66"/>
        <v>3.75</v>
      </c>
      <c r="I1077" s="10">
        <f t="shared" si="67"/>
        <v>120</v>
      </c>
    </row>
    <row r="1078" spans="1:9" x14ac:dyDescent="0.25">
      <c r="A1078" s="11">
        <v>44285</v>
      </c>
      <c r="B1078" s="11" t="s">
        <v>1369</v>
      </c>
      <c r="C1078" s="11" t="s">
        <v>279</v>
      </c>
      <c r="D1078" s="10" t="s">
        <v>66</v>
      </c>
      <c r="E1078" s="10" t="s">
        <v>55</v>
      </c>
      <c r="F1078" s="10">
        <f t="shared" si="64"/>
        <v>41</v>
      </c>
      <c r="G1078" s="10" t="str">
        <f t="shared" si="65"/>
        <v>PEM</v>
      </c>
      <c r="H1078" s="10">
        <f t="shared" si="66"/>
        <v>3.75</v>
      </c>
      <c r="I1078" s="10">
        <f t="shared" si="67"/>
        <v>153.75</v>
      </c>
    </row>
    <row r="1079" spans="1:9" x14ac:dyDescent="0.25">
      <c r="A1079" s="11">
        <v>44285</v>
      </c>
      <c r="B1079" s="11" t="s">
        <v>1370</v>
      </c>
      <c r="C1079" s="11" t="s">
        <v>210</v>
      </c>
      <c r="D1079" s="10" t="s">
        <v>67</v>
      </c>
      <c r="E1079" s="10" t="s">
        <v>43</v>
      </c>
      <c r="F1079" s="10">
        <f t="shared" si="64"/>
        <v>106</v>
      </c>
      <c r="G1079" s="10" t="str">
        <f t="shared" si="65"/>
        <v>PET</v>
      </c>
      <c r="H1079" s="10">
        <f t="shared" si="66"/>
        <v>4.8499999999999996</v>
      </c>
      <c r="I1079" s="10">
        <f t="shared" si="67"/>
        <v>514.09999999999991</v>
      </c>
    </row>
    <row r="1080" spans="1:9" x14ac:dyDescent="0.25">
      <c r="A1080" s="11">
        <v>44285</v>
      </c>
      <c r="B1080" s="11" t="s">
        <v>1371</v>
      </c>
      <c r="C1080" s="11" t="s">
        <v>226</v>
      </c>
      <c r="D1080" s="10" t="s">
        <v>66</v>
      </c>
      <c r="E1080" s="10" t="s">
        <v>14</v>
      </c>
      <c r="F1080" s="10">
        <f t="shared" si="64"/>
        <v>40</v>
      </c>
      <c r="G1080" s="10" t="str">
        <f t="shared" si="65"/>
        <v>PEM</v>
      </c>
      <c r="H1080" s="10">
        <f t="shared" si="66"/>
        <v>3.75</v>
      </c>
      <c r="I1080" s="10">
        <f t="shared" si="67"/>
        <v>150</v>
      </c>
    </row>
    <row r="1081" spans="1:9" x14ac:dyDescent="0.25">
      <c r="A1081" s="11">
        <v>44285</v>
      </c>
      <c r="B1081" s="11" t="s">
        <v>1372</v>
      </c>
      <c r="C1081" s="11" t="s">
        <v>136</v>
      </c>
      <c r="D1081" s="10" t="s">
        <v>65</v>
      </c>
      <c r="E1081" s="10" t="s">
        <v>40</v>
      </c>
      <c r="F1081" s="10">
        <f t="shared" si="64"/>
        <v>91</v>
      </c>
      <c r="G1081" s="10" t="str">
        <f t="shared" si="65"/>
        <v>PEX</v>
      </c>
      <c r="H1081" s="10">
        <f t="shared" si="66"/>
        <v>4.25</v>
      </c>
      <c r="I1081" s="10">
        <f t="shared" si="67"/>
        <v>386.75</v>
      </c>
    </row>
    <row r="1082" spans="1:9" x14ac:dyDescent="0.25">
      <c r="A1082" s="11">
        <v>44285</v>
      </c>
      <c r="B1082" s="11" t="s">
        <v>1373</v>
      </c>
      <c r="C1082" s="11" t="s">
        <v>289</v>
      </c>
      <c r="D1082" s="10" t="s">
        <v>66</v>
      </c>
      <c r="E1082" s="10" t="s">
        <v>37</v>
      </c>
      <c r="F1082" s="10">
        <f t="shared" si="64"/>
        <v>83</v>
      </c>
      <c r="G1082" s="10" t="str">
        <f t="shared" si="65"/>
        <v>PEX</v>
      </c>
      <c r="H1082" s="10">
        <f t="shared" si="66"/>
        <v>4.25</v>
      </c>
      <c r="I1082" s="10">
        <f t="shared" si="67"/>
        <v>352.75</v>
      </c>
    </row>
    <row r="1083" spans="1:9" x14ac:dyDescent="0.25">
      <c r="A1083" s="11">
        <v>44285</v>
      </c>
      <c r="B1083" s="11" t="s">
        <v>1374</v>
      </c>
      <c r="C1083" s="11" t="s">
        <v>263</v>
      </c>
      <c r="D1083" s="10" t="s">
        <v>65</v>
      </c>
      <c r="E1083" s="10" t="s">
        <v>13</v>
      </c>
      <c r="F1083" s="10">
        <f t="shared" si="64"/>
        <v>38</v>
      </c>
      <c r="G1083" s="10" t="str">
        <f t="shared" si="65"/>
        <v>PEM</v>
      </c>
      <c r="H1083" s="10">
        <f t="shared" si="66"/>
        <v>3.75</v>
      </c>
      <c r="I1083" s="10">
        <f t="shared" si="67"/>
        <v>142.5</v>
      </c>
    </row>
    <row r="1084" spans="1:9" x14ac:dyDescent="0.25">
      <c r="A1084" s="11">
        <v>44285</v>
      </c>
      <c r="B1084" s="11" t="s">
        <v>1375</v>
      </c>
      <c r="C1084" s="11" t="s">
        <v>186</v>
      </c>
      <c r="D1084" s="10" t="s">
        <v>67</v>
      </c>
      <c r="E1084" s="10" t="s">
        <v>28</v>
      </c>
      <c r="F1084" s="10">
        <f t="shared" si="64"/>
        <v>73</v>
      </c>
      <c r="G1084" s="10" t="str">
        <f t="shared" si="65"/>
        <v>PEX</v>
      </c>
      <c r="H1084" s="10">
        <f t="shared" si="66"/>
        <v>4.25</v>
      </c>
      <c r="I1084" s="10">
        <f t="shared" si="67"/>
        <v>310.25</v>
      </c>
    </row>
    <row r="1085" spans="1:9" x14ac:dyDescent="0.25">
      <c r="A1085" s="11">
        <v>44285</v>
      </c>
      <c r="B1085" s="11" t="s">
        <v>1376</v>
      </c>
      <c r="C1085" s="11" t="s">
        <v>284</v>
      </c>
      <c r="D1085" s="10" t="s">
        <v>66</v>
      </c>
      <c r="E1085" s="10" t="s">
        <v>41</v>
      </c>
      <c r="F1085" s="10">
        <f t="shared" si="64"/>
        <v>77</v>
      </c>
      <c r="G1085" s="10" t="str">
        <f t="shared" si="65"/>
        <v>PEX</v>
      </c>
      <c r="H1085" s="10">
        <f t="shared" si="66"/>
        <v>4.25</v>
      </c>
      <c r="I1085" s="10">
        <f t="shared" si="67"/>
        <v>327.25</v>
      </c>
    </row>
    <row r="1086" spans="1:9" x14ac:dyDescent="0.25">
      <c r="A1086" s="11">
        <v>44285</v>
      </c>
      <c r="B1086" s="11" t="s">
        <v>1377</v>
      </c>
      <c r="C1086" s="11" t="s">
        <v>206</v>
      </c>
      <c r="D1086" s="10" t="s">
        <v>67</v>
      </c>
      <c r="E1086" s="10" t="s">
        <v>34</v>
      </c>
      <c r="F1086" s="10">
        <f t="shared" si="64"/>
        <v>93</v>
      </c>
      <c r="G1086" s="10" t="str">
        <f t="shared" si="65"/>
        <v>PEX</v>
      </c>
      <c r="H1086" s="10">
        <f t="shared" si="66"/>
        <v>4.25</v>
      </c>
      <c r="I1086" s="10">
        <f t="shared" si="67"/>
        <v>395.25</v>
      </c>
    </row>
    <row r="1087" spans="1:9" x14ac:dyDescent="0.25">
      <c r="A1087" s="11">
        <v>44285</v>
      </c>
      <c r="B1087" s="11" t="s">
        <v>1378</v>
      </c>
      <c r="C1087" s="11" t="s">
        <v>256</v>
      </c>
      <c r="D1087" s="10" t="s">
        <v>66</v>
      </c>
      <c r="E1087" s="10" t="s">
        <v>0</v>
      </c>
      <c r="F1087" s="10">
        <f t="shared" si="64"/>
        <v>4</v>
      </c>
      <c r="G1087" s="10" t="str">
        <f t="shared" si="65"/>
        <v>PEM</v>
      </c>
      <c r="H1087" s="10">
        <f t="shared" si="66"/>
        <v>3.75</v>
      </c>
      <c r="I1087" s="10">
        <f t="shared" si="67"/>
        <v>15</v>
      </c>
    </row>
    <row r="1088" spans="1:9" x14ac:dyDescent="0.25">
      <c r="A1088" s="11">
        <v>44285</v>
      </c>
      <c r="B1088" s="11" t="s">
        <v>1379</v>
      </c>
      <c r="C1088" s="11" t="s">
        <v>212</v>
      </c>
      <c r="D1088" s="10" t="s">
        <v>66</v>
      </c>
      <c r="E1088" s="10" t="s">
        <v>57</v>
      </c>
      <c r="F1088" s="10">
        <f t="shared" si="64"/>
        <v>26</v>
      </c>
      <c r="G1088" s="10" t="str">
        <f t="shared" si="65"/>
        <v>PEM</v>
      </c>
      <c r="H1088" s="10">
        <f t="shared" si="66"/>
        <v>3.75</v>
      </c>
      <c r="I1088" s="10">
        <f t="shared" si="67"/>
        <v>97.5</v>
      </c>
    </row>
    <row r="1089" spans="1:9" x14ac:dyDescent="0.25">
      <c r="A1089" s="11">
        <v>44285</v>
      </c>
      <c r="B1089" s="11" t="s">
        <v>1380</v>
      </c>
      <c r="C1089" s="11" t="s">
        <v>251</v>
      </c>
      <c r="D1089" s="10" t="s">
        <v>65</v>
      </c>
      <c r="E1089" s="10" t="s">
        <v>6</v>
      </c>
      <c r="F1089" s="10">
        <f t="shared" si="64"/>
        <v>12</v>
      </c>
      <c r="G1089" s="10" t="str">
        <f t="shared" si="65"/>
        <v>PEM</v>
      </c>
      <c r="H1089" s="10">
        <f t="shared" si="66"/>
        <v>3.75</v>
      </c>
      <c r="I1089" s="10">
        <f t="shared" si="67"/>
        <v>45</v>
      </c>
    </row>
    <row r="1090" spans="1:9" x14ac:dyDescent="0.25">
      <c r="A1090" s="11">
        <v>44285</v>
      </c>
      <c r="B1090" s="11" t="s">
        <v>1381</v>
      </c>
      <c r="C1090" s="11" t="s">
        <v>125</v>
      </c>
      <c r="D1090" s="10" t="s">
        <v>66</v>
      </c>
      <c r="E1090" s="10" t="s">
        <v>52</v>
      </c>
      <c r="F1090" s="10">
        <f t="shared" si="64"/>
        <v>39</v>
      </c>
      <c r="G1090" s="10" t="str">
        <f t="shared" si="65"/>
        <v>PEM</v>
      </c>
      <c r="H1090" s="10">
        <f t="shared" si="66"/>
        <v>3.75</v>
      </c>
      <c r="I1090" s="10">
        <f t="shared" si="67"/>
        <v>146.25</v>
      </c>
    </row>
    <row r="1091" spans="1:9" x14ac:dyDescent="0.25">
      <c r="A1091" s="11">
        <v>44285</v>
      </c>
      <c r="B1091" s="11" t="s">
        <v>1382</v>
      </c>
      <c r="C1091" s="11" t="s">
        <v>137</v>
      </c>
      <c r="D1091" s="10" t="s">
        <v>66</v>
      </c>
      <c r="E1091" s="10" t="s">
        <v>47</v>
      </c>
      <c r="F1091" s="10">
        <f t="shared" si="64"/>
        <v>94</v>
      </c>
      <c r="G1091" s="10" t="str">
        <f t="shared" si="65"/>
        <v>PEX</v>
      </c>
      <c r="H1091" s="10">
        <f t="shared" si="66"/>
        <v>4.25</v>
      </c>
      <c r="I1091" s="10">
        <f t="shared" si="67"/>
        <v>399.5</v>
      </c>
    </row>
    <row r="1092" spans="1:9" x14ac:dyDescent="0.25">
      <c r="A1092" s="11">
        <v>44285</v>
      </c>
      <c r="B1092" s="11" t="s">
        <v>1383</v>
      </c>
      <c r="C1092" s="11" t="s">
        <v>286</v>
      </c>
      <c r="D1092" s="10" t="s">
        <v>66</v>
      </c>
      <c r="E1092" s="10" t="s">
        <v>45</v>
      </c>
      <c r="F1092" s="10">
        <f t="shared" ref="F1092:F1102" si="68">IF(E1092="Sainte-Clotilde",6,INDEX(Matrice_KM,MATCH(E1092,liste_communes,0),MATCH("Sainte-Clotilde",liste_communes,0)))</f>
        <v>100</v>
      </c>
      <c r="G1092" s="10" t="str">
        <f t="shared" si="65"/>
        <v>PET</v>
      </c>
      <c r="H1092" s="10">
        <f t="shared" si="66"/>
        <v>4.8499999999999996</v>
      </c>
      <c r="I1092" s="10">
        <f t="shared" si="67"/>
        <v>484.99999999999994</v>
      </c>
    </row>
    <row r="1093" spans="1:9" x14ac:dyDescent="0.25">
      <c r="A1093" s="11">
        <v>44286</v>
      </c>
      <c r="B1093" s="11" t="s">
        <v>1384</v>
      </c>
      <c r="C1093" s="11" t="s">
        <v>250</v>
      </c>
      <c r="D1093" s="10" t="s">
        <v>66</v>
      </c>
      <c r="E1093" s="10" t="s">
        <v>40</v>
      </c>
      <c r="F1093" s="10">
        <f t="shared" si="68"/>
        <v>91</v>
      </c>
      <c r="G1093" s="10" t="str">
        <f t="shared" ref="G1093:G1102" si="69">IF(F1093&lt;50,"PEM",IF(F1093&lt;100,"PEX","PET"))</f>
        <v>PEX</v>
      </c>
      <c r="H1093" s="10">
        <f t="shared" ref="H1093:H1102" si="70">IF(G1093="PEM",3.75,IF(G1093="PEX",4.25,4.85))</f>
        <v>4.25</v>
      </c>
      <c r="I1093" s="10">
        <f t="shared" ref="I1093:I1102" si="71">F1093*H1093</f>
        <v>386.75</v>
      </c>
    </row>
    <row r="1094" spans="1:9" x14ac:dyDescent="0.25">
      <c r="A1094" s="11">
        <v>44286</v>
      </c>
      <c r="B1094" s="11" t="s">
        <v>1385</v>
      </c>
      <c r="C1094" s="11" t="s">
        <v>169</v>
      </c>
      <c r="D1094" s="10" t="s">
        <v>65</v>
      </c>
      <c r="E1094" s="10" t="s">
        <v>8</v>
      </c>
      <c r="F1094" s="10">
        <f t="shared" si="68"/>
        <v>22</v>
      </c>
      <c r="G1094" s="10" t="str">
        <f t="shared" si="69"/>
        <v>PEM</v>
      </c>
      <c r="H1094" s="10">
        <f t="shared" si="70"/>
        <v>3.75</v>
      </c>
      <c r="I1094" s="10">
        <f t="shared" si="71"/>
        <v>82.5</v>
      </c>
    </row>
    <row r="1095" spans="1:9" x14ac:dyDescent="0.25">
      <c r="A1095" s="11">
        <v>44286</v>
      </c>
      <c r="B1095" s="11" t="s">
        <v>1386</v>
      </c>
      <c r="C1095" s="11" t="s">
        <v>212</v>
      </c>
      <c r="D1095" s="10" t="s">
        <v>66</v>
      </c>
      <c r="E1095" s="10" t="s">
        <v>6</v>
      </c>
      <c r="F1095" s="10">
        <f t="shared" si="68"/>
        <v>12</v>
      </c>
      <c r="G1095" s="10" t="str">
        <f t="shared" si="69"/>
        <v>PEM</v>
      </c>
      <c r="H1095" s="10">
        <f t="shared" si="70"/>
        <v>3.75</v>
      </c>
      <c r="I1095" s="10">
        <f t="shared" si="71"/>
        <v>45</v>
      </c>
    </row>
    <row r="1096" spans="1:9" x14ac:dyDescent="0.25">
      <c r="A1096" s="11">
        <v>44286</v>
      </c>
      <c r="B1096" s="11" t="s">
        <v>1387</v>
      </c>
      <c r="C1096" s="11" t="s">
        <v>158</v>
      </c>
      <c r="D1096" s="10" t="s">
        <v>66</v>
      </c>
      <c r="E1096" s="10" t="s">
        <v>12</v>
      </c>
      <c r="F1096" s="10">
        <f t="shared" si="68"/>
        <v>38</v>
      </c>
      <c r="G1096" s="10" t="str">
        <f t="shared" si="69"/>
        <v>PEM</v>
      </c>
      <c r="H1096" s="10">
        <f t="shared" si="70"/>
        <v>3.75</v>
      </c>
      <c r="I1096" s="10">
        <f t="shared" si="71"/>
        <v>142.5</v>
      </c>
    </row>
    <row r="1097" spans="1:9" x14ac:dyDescent="0.25">
      <c r="A1097" s="11">
        <v>44286</v>
      </c>
      <c r="B1097" s="11" t="s">
        <v>1388</v>
      </c>
      <c r="C1097" s="11" t="s">
        <v>202</v>
      </c>
      <c r="D1097" s="10" t="s">
        <v>65</v>
      </c>
      <c r="E1097" s="10" t="s">
        <v>1</v>
      </c>
      <c r="F1097" s="10">
        <f t="shared" si="68"/>
        <v>6</v>
      </c>
      <c r="G1097" s="10" t="str">
        <f t="shared" si="69"/>
        <v>PEM</v>
      </c>
      <c r="H1097" s="10">
        <f t="shared" si="70"/>
        <v>3.75</v>
      </c>
      <c r="I1097" s="10">
        <f t="shared" si="71"/>
        <v>22.5</v>
      </c>
    </row>
    <row r="1098" spans="1:9" x14ac:dyDescent="0.25">
      <c r="A1098" s="11">
        <v>44286</v>
      </c>
      <c r="B1098" s="11" t="s">
        <v>1389</v>
      </c>
      <c r="C1098" s="11" t="s">
        <v>131</v>
      </c>
      <c r="D1098" s="10" t="s">
        <v>65</v>
      </c>
      <c r="E1098" s="10" t="s">
        <v>38</v>
      </c>
      <c r="F1098" s="10">
        <f t="shared" si="68"/>
        <v>90</v>
      </c>
      <c r="G1098" s="10" t="str">
        <f t="shared" si="69"/>
        <v>PEX</v>
      </c>
      <c r="H1098" s="10">
        <f t="shared" si="70"/>
        <v>4.25</v>
      </c>
      <c r="I1098" s="10">
        <f t="shared" si="71"/>
        <v>382.5</v>
      </c>
    </row>
    <row r="1099" spans="1:9" x14ac:dyDescent="0.25">
      <c r="A1099" s="11">
        <v>44286</v>
      </c>
      <c r="B1099" s="11" t="s">
        <v>1390</v>
      </c>
      <c r="C1099" s="11" t="s">
        <v>222</v>
      </c>
      <c r="D1099" s="10" t="s">
        <v>65</v>
      </c>
      <c r="E1099" s="10" t="s">
        <v>0</v>
      </c>
      <c r="F1099" s="10">
        <f t="shared" si="68"/>
        <v>4</v>
      </c>
      <c r="G1099" s="10" t="str">
        <f t="shared" si="69"/>
        <v>PEM</v>
      </c>
      <c r="H1099" s="10">
        <f t="shared" si="70"/>
        <v>3.75</v>
      </c>
      <c r="I1099" s="10">
        <f t="shared" si="71"/>
        <v>15</v>
      </c>
    </row>
    <row r="1100" spans="1:9" x14ac:dyDescent="0.25">
      <c r="A1100" s="11">
        <v>44286</v>
      </c>
      <c r="B1100" s="11" t="s">
        <v>1391</v>
      </c>
      <c r="C1100" s="11" t="s">
        <v>214</v>
      </c>
      <c r="D1100" s="10" t="s">
        <v>67</v>
      </c>
      <c r="E1100" s="10" t="s">
        <v>61</v>
      </c>
      <c r="F1100" s="10">
        <f t="shared" si="68"/>
        <v>10</v>
      </c>
      <c r="G1100" s="10" t="str">
        <f t="shared" si="69"/>
        <v>PEM</v>
      </c>
      <c r="H1100" s="10">
        <f t="shared" si="70"/>
        <v>3.75</v>
      </c>
      <c r="I1100" s="10">
        <f t="shared" si="71"/>
        <v>37.5</v>
      </c>
    </row>
    <row r="1101" spans="1:9" x14ac:dyDescent="0.25">
      <c r="A1101" s="11">
        <v>44286</v>
      </c>
      <c r="B1101" s="11" t="s">
        <v>1392</v>
      </c>
      <c r="C1101" s="11" t="s">
        <v>132</v>
      </c>
      <c r="D1101" s="10" t="s">
        <v>66</v>
      </c>
      <c r="E1101" s="10" t="s">
        <v>38</v>
      </c>
      <c r="F1101" s="10">
        <f t="shared" si="68"/>
        <v>90</v>
      </c>
      <c r="G1101" s="10" t="str">
        <f t="shared" si="69"/>
        <v>PEX</v>
      </c>
      <c r="H1101" s="10">
        <f t="shared" si="70"/>
        <v>4.25</v>
      </c>
      <c r="I1101" s="10">
        <f t="shared" si="71"/>
        <v>382.5</v>
      </c>
    </row>
    <row r="1102" spans="1:9" x14ac:dyDescent="0.25">
      <c r="A1102" s="11">
        <v>44286</v>
      </c>
      <c r="B1102" s="11" t="s">
        <v>1393</v>
      </c>
      <c r="C1102" s="11" t="s">
        <v>203</v>
      </c>
      <c r="D1102" s="10" t="s">
        <v>65</v>
      </c>
      <c r="E1102" s="10" t="s">
        <v>25</v>
      </c>
      <c r="F1102" s="10">
        <f t="shared" si="68"/>
        <v>65</v>
      </c>
      <c r="G1102" s="10" t="str">
        <f t="shared" si="69"/>
        <v>PEX</v>
      </c>
      <c r="H1102" s="10">
        <f t="shared" si="70"/>
        <v>4.25</v>
      </c>
      <c r="I1102" s="10">
        <f t="shared" si="71"/>
        <v>276.25</v>
      </c>
    </row>
  </sheetData>
  <autoFilter ref="A3:I1102" xr:uid="{EDBA0B65-90CE-458B-A437-FA3F188D4922}"/>
  <sortState xmlns:xlrd2="http://schemas.microsoft.com/office/spreadsheetml/2017/richdata2" ref="A4:G1102">
    <sortCondition ref="A4:A1102"/>
  </sortState>
  <conditionalFormatting sqref="A4:F1102">
    <cfRule type="expression" dxfId="4" priority="4">
      <formula>MOD(ROW($A4),2)=0</formula>
    </cfRule>
  </conditionalFormatting>
  <conditionalFormatting sqref="G4:G1102">
    <cfRule type="expression" dxfId="3" priority="3">
      <formula>MOD(ROW($A4),2)=0</formula>
    </cfRule>
  </conditionalFormatting>
  <conditionalFormatting sqref="H4:H1102">
    <cfRule type="expression" dxfId="2" priority="2">
      <formula>MOD(ROW($A4),2)=0</formula>
    </cfRule>
  </conditionalFormatting>
  <conditionalFormatting sqref="I4:I1102">
    <cfRule type="expression" dxfId="1" priority="1">
      <formula>MOD(ROW($A4),2)=0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490C7-4886-43D5-9411-6D0145A32442}">
  <sheetPr>
    <tabColor rgb="FFFFC000"/>
  </sheetPr>
  <dimension ref="A4:BK66"/>
  <sheetViews>
    <sheetView workbookViewId="0">
      <pane xSplit="1" ySplit="4" topLeftCell="B5" activePane="bottomRight" state="frozen"/>
      <selection activeCell="G7" sqref="G7"/>
      <selection pane="topRight" activeCell="G7" sqref="G7"/>
      <selection pane="bottomLeft" activeCell="G7" sqref="G7"/>
      <selection pane="bottomRight" activeCell="A4" sqref="A4"/>
    </sheetView>
  </sheetViews>
  <sheetFormatPr baseColWidth="10" defaultRowHeight="15" x14ac:dyDescent="0.25"/>
  <cols>
    <col min="1" max="1" width="21.28515625" bestFit="1" customWidth="1"/>
    <col min="2" max="12" width="4" bestFit="1" customWidth="1"/>
    <col min="13" max="13" width="3.7109375" bestFit="1" customWidth="1"/>
    <col min="14" max="36" width="4" bestFit="1" customWidth="1"/>
    <col min="37" max="37" width="3.7109375" bestFit="1" customWidth="1"/>
    <col min="38" max="39" width="4" bestFit="1" customWidth="1"/>
    <col min="40" max="40" width="3.7109375" bestFit="1" customWidth="1"/>
    <col min="41" max="52" width="4" bestFit="1" customWidth="1"/>
    <col min="53" max="53" width="3.7109375" bestFit="1" customWidth="1"/>
    <col min="54" max="63" width="4" bestFit="1" customWidth="1"/>
  </cols>
  <sheetData>
    <row r="4" spans="1:63" ht="111.75" x14ac:dyDescent="0.25">
      <c r="A4" s="1"/>
      <c r="B4" s="2" t="s">
        <v>0</v>
      </c>
      <c r="C4" s="3" t="s">
        <v>1</v>
      </c>
      <c r="D4" s="2" t="s">
        <v>2</v>
      </c>
      <c r="E4" s="3" t="s">
        <v>3</v>
      </c>
      <c r="F4" s="2" t="s">
        <v>4</v>
      </c>
      <c r="G4" s="3" t="s">
        <v>5</v>
      </c>
      <c r="H4" s="2" t="s">
        <v>6</v>
      </c>
      <c r="I4" s="3" t="s">
        <v>7</v>
      </c>
      <c r="J4" s="2" t="s">
        <v>8</v>
      </c>
      <c r="K4" s="3" t="s">
        <v>9</v>
      </c>
      <c r="L4" s="2" t="s">
        <v>10</v>
      </c>
      <c r="M4" s="3" t="s">
        <v>11</v>
      </c>
      <c r="N4" s="2" t="s">
        <v>12</v>
      </c>
      <c r="O4" s="3" t="s">
        <v>13</v>
      </c>
      <c r="P4" s="2" t="s">
        <v>14</v>
      </c>
      <c r="Q4" s="3" t="s">
        <v>15</v>
      </c>
      <c r="R4" s="2" t="s">
        <v>16</v>
      </c>
      <c r="S4" s="3" t="s">
        <v>17</v>
      </c>
      <c r="T4" s="2" t="s">
        <v>18</v>
      </c>
      <c r="U4" s="3" t="s">
        <v>19</v>
      </c>
      <c r="V4" s="2" t="s">
        <v>20</v>
      </c>
      <c r="W4" s="3" t="s">
        <v>21</v>
      </c>
      <c r="X4" s="2" t="s">
        <v>22</v>
      </c>
      <c r="Y4" s="3" t="s">
        <v>23</v>
      </c>
      <c r="Z4" s="2" t="s">
        <v>24</v>
      </c>
      <c r="AA4" s="3" t="s">
        <v>25</v>
      </c>
      <c r="AB4" s="2" t="s">
        <v>26</v>
      </c>
      <c r="AC4" s="3" t="s">
        <v>27</v>
      </c>
      <c r="AD4" s="2" t="s">
        <v>28</v>
      </c>
      <c r="AE4" s="3" t="s">
        <v>29</v>
      </c>
      <c r="AF4" s="2" t="s">
        <v>30</v>
      </c>
      <c r="AG4" s="3" t="s">
        <v>31</v>
      </c>
      <c r="AH4" s="2" t="s">
        <v>32</v>
      </c>
      <c r="AI4" s="3" t="s">
        <v>33</v>
      </c>
      <c r="AJ4" s="2" t="s">
        <v>34</v>
      </c>
      <c r="AK4" s="3" t="s">
        <v>35</v>
      </c>
      <c r="AL4" s="2" t="s">
        <v>36</v>
      </c>
      <c r="AM4" s="3" t="s">
        <v>37</v>
      </c>
      <c r="AN4" s="2" t="s">
        <v>38</v>
      </c>
      <c r="AO4" s="3" t="s">
        <v>39</v>
      </c>
      <c r="AP4" s="2" t="s">
        <v>40</v>
      </c>
      <c r="AQ4" s="3" t="s">
        <v>41</v>
      </c>
      <c r="AR4" s="2" t="s">
        <v>42</v>
      </c>
      <c r="AS4" s="3" t="s">
        <v>43</v>
      </c>
      <c r="AT4" s="2" t="s">
        <v>44</v>
      </c>
      <c r="AU4" s="3" t="s">
        <v>45</v>
      </c>
      <c r="AV4" s="2" t="s">
        <v>46</v>
      </c>
      <c r="AW4" s="3" t="s">
        <v>47</v>
      </c>
      <c r="AX4" s="2" t="s">
        <v>48</v>
      </c>
      <c r="AY4" s="3" t="s">
        <v>49</v>
      </c>
      <c r="AZ4" s="2" t="s">
        <v>50</v>
      </c>
      <c r="BA4" s="3" t="s">
        <v>51</v>
      </c>
      <c r="BB4" s="2" t="s">
        <v>52</v>
      </c>
      <c r="BC4" s="3" t="s">
        <v>53</v>
      </c>
      <c r="BD4" s="2" t="s">
        <v>54</v>
      </c>
      <c r="BE4" s="3" t="s">
        <v>55</v>
      </c>
      <c r="BF4" s="2" t="s">
        <v>56</v>
      </c>
      <c r="BG4" s="3" t="s">
        <v>57</v>
      </c>
      <c r="BH4" s="2" t="s">
        <v>58</v>
      </c>
      <c r="BI4" s="3" t="s">
        <v>59</v>
      </c>
      <c r="BJ4" s="2" t="s">
        <v>60</v>
      </c>
      <c r="BK4" s="4" t="s">
        <v>61</v>
      </c>
    </row>
    <row r="5" spans="1:63" x14ac:dyDescent="0.25">
      <c r="A5" s="5" t="s">
        <v>0</v>
      </c>
      <c r="B5" s="6">
        <v>0</v>
      </c>
      <c r="C5">
        <v>10</v>
      </c>
      <c r="D5">
        <v>9</v>
      </c>
      <c r="E5">
        <v>8</v>
      </c>
      <c r="F5">
        <v>12</v>
      </c>
      <c r="G5">
        <v>4</v>
      </c>
      <c r="H5">
        <v>8</v>
      </c>
      <c r="I5">
        <v>14</v>
      </c>
      <c r="J5">
        <v>18</v>
      </c>
      <c r="K5">
        <v>31</v>
      </c>
      <c r="L5">
        <v>18</v>
      </c>
      <c r="M5">
        <v>28</v>
      </c>
      <c r="N5">
        <v>34</v>
      </c>
      <c r="O5">
        <v>34</v>
      </c>
      <c r="P5">
        <v>36</v>
      </c>
      <c r="Q5">
        <v>35</v>
      </c>
      <c r="R5">
        <v>37</v>
      </c>
      <c r="S5">
        <v>34</v>
      </c>
      <c r="T5">
        <v>40</v>
      </c>
      <c r="U5">
        <v>39</v>
      </c>
      <c r="V5">
        <v>42</v>
      </c>
      <c r="W5">
        <v>46</v>
      </c>
      <c r="X5">
        <v>54</v>
      </c>
      <c r="Y5">
        <v>50</v>
      </c>
      <c r="Z5">
        <v>52</v>
      </c>
      <c r="AA5">
        <v>61</v>
      </c>
      <c r="AB5">
        <v>65</v>
      </c>
      <c r="AC5">
        <v>68</v>
      </c>
      <c r="AD5">
        <v>69</v>
      </c>
      <c r="AE5">
        <v>66</v>
      </c>
      <c r="AF5">
        <v>76</v>
      </c>
      <c r="AG5">
        <v>82</v>
      </c>
      <c r="AH5">
        <v>87</v>
      </c>
      <c r="AI5">
        <v>113</v>
      </c>
      <c r="AJ5">
        <v>89</v>
      </c>
      <c r="AK5">
        <v>86</v>
      </c>
      <c r="AL5">
        <v>92</v>
      </c>
      <c r="AM5">
        <v>79</v>
      </c>
      <c r="AN5">
        <v>86</v>
      </c>
      <c r="AO5">
        <v>95</v>
      </c>
      <c r="AP5">
        <v>90</v>
      </c>
      <c r="AQ5">
        <v>82</v>
      </c>
      <c r="AR5">
        <v>100</v>
      </c>
      <c r="AS5">
        <v>104</v>
      </c>
      <c r="AT5">
        <v>108</v>
      </c>
      <c r="AU5">
        <v>104</v>
      </c>
      <c r="AV5">
        <v>94</v>
      </c>
      <c r="AW5">
        <v>98</v>
      </c>
      <c r="AX5">
        <v>61</v>
      </c>
      <c r="AY5">
        <v>71</v>
      </c>
      <c r="AZ5">
        <v>66</v>
      </c>
      <c r="BA5">
        <v>63</v>
      </c>
      <c r="BB5">
        <v>43</v>
      </c>
      <c r="BC5">
        <v>49</v>
      </c>
      <c r="BD5">
        <v>36</v>
      </c>
      <c r="BE5">
        <v>45</v>
      </c>
      <c r="BF5">
        <v>53</v>
      </c>
      <c r="BG5">
        <v>30</v>
      </c>
      <c r="BH5">
        <v>26</v>
      </c>
      <c r="BI5">
        <v>21</v>
      </c>
      <c r="BJ5">
        <v>25</v>
      </c>
      <c r="BK5">
        <v>14</v>
      </c>
    </row>
    <row r="6" spans="1:63" x14ac:dyDescent="0.25">
      <c r="A6" s="7" t="s">
        <v>1</v>
      </c>
      <c r="B6" s="6">
        <v>10</v>
      </c>
      <c r="C6">
        <v>0</v>
      </c>
      <c r="D6">
        <v>11</v>
      </c>
      <c r="E6">
        <v>18</v>
      </c>
      <c r="F6">
        <v>22</v>
      </c>
      <c r="G6">
        <v>6</v>
      </c>
      <c r="H6">
        <v>18</v>
      </c>
      <c r="I6">
        <v>24</v>
      </c>
      <c r="J6">
        <v>28</v>
      </c>
      <c r="K6">
        <v>41</v>
      </c>
      <c r="L6">
        <v>33</v>
      </c>
      <c r="M6">
        <v>38</v>
      </c>
      <c r="N6">
        <v>44</v>
      </c>
      <c r="O6">
        <v>44</v>
      </c>
      <c r="P6">
        <v>46</v>
      </c>
      <c r="Q6">
        <v>45</v>
      </c>
      <c r="R6">
        <v>47</v>
      </c>
      <c r="S6">
        <v>44</v>
      </c>
      <c r="T6">
        <v>50</v>
      </c>
      <c r="U6">
        <v>49</v>
      </c>
      <c r="V6">
        <v>52</v>
      </c>
      <c r="W6">
        <v>56</v>
      </c>
      <c r="X6">
        <v>64</v>
      </c>
      <c r="Y6">
        <v>60</v>
      </c>
      <c r="Z6">
        <v>62</v>
      </c>
      <c r="AA6">
        <v>71</v>
      </c>
      <c r="AB6">
        <v>75</v>
      </c>
      <c r="AC6">
        <v>78</v>
      </c>
      <c r="AD6">
        <v>79</v>
      </c>
      <c r="AE6">
        <v>76</v>
      </c>
      <c r="AF6">
        <v>86</v>
      </c>
      <c r="AG6">
        <v>92</v>
      </c>
      <c r="AH6">
        <v>97</v>
      </c>
      <c r="AI6">
        <v>123</v>
      </c>
      <c r="AJ6">
        <v>99</v>
      </c>
      <c r="AK6">
        <v>96</v>
      </c>
      <c r="AL6">
        <v>102</v>
      </c>
      <c r="AM6">
        <v>89</v>
      </c>
      <c r="AN6">
        <v>96</v>
      </c>
      <c r="AO6">
        <v>91</v>
      </c>
      <c r="AP6">
        <v>91</v>
      </c>
      <c r="AQ6">
        <v>77</v>
      </c>
      <c r="AR6">
        <v>110</v>
      </c>
      <c r="AS6">
        <v>106</v>
      </c>
      <c r="AT6">
        <v>103</v>
      </c>
      <c r="AU6">
        <v>99</v>
      </c>
      <c r="AV6">
        <v>90</v>
      </c>
      <c r="AW6">
        <v>94</v>
      </c>
      <c r="AX6">
        <v>57</v>
      </c>
      <c r="AY6">
        <v>67</v>
      </c>
      <c r="AZ6">
        <v>62</v>
      </c>
      <c r="BA6">
        <v>59</v>
      </c>
      <c r="BB6">
        <v>39</v>
      </c>
      <c r="BC6">
        <v>45</v>
      </c>
      <c r="BD6">
        <v>32</v>
      </c>
      <c r="BE6">
        <v>41</v>
      </c>
      <c r="BF6">
        <v>49</v>
      </c>
      <c r="BG6">
        <v>26</v>
      </c>
      <c r="BH6">
        <v>22</v>
      </c>
      <c r="BI6">
        <v>17</v>
      </c>
      <c r="BJ6">
        <v>21</v>
      </c>
      <c r="BK6">
        <v>10</v>
      </c>
    </row>
    <row r="7" spans="1:63" x14ac:dyDescent="0.25">
      <c r="A7" s="5" t="s">
        <v>2</v>
      </c>
      <c r="B7" s="6">
        <v>9</v>
      </c>
      <c r="C7">
        <v>11</v>
      </c>
      <c r="D7">
        <v>0</v>
      </c>
      <c r="E7">
        <v>17</v>
      </c>
      <c r="F7">
        <v>21</v>
      </c>
      <c r="G7">
        <v>4</v>
      </c>
      <c r="H7">
        <v>17</v>
      </c>
      <c r="I7">
        <v>23</v>
      </c>
      <c r="J7">
        <v>27</v>
      </c>
      <c r="K7">
        <v>40</v>
      </c>
      <c r="L7">
        <v>32</v>
      </c>
      <c r="M7">
        <v>37</v>
      </c>
      <c r="N7">
        <v>43</v>
      </c>
      <c r="O7">
        <v>43</v>
      </c>
      <c r="P7">
        <v>45</v>
      </c>
      <c r="Q7">
        <v>44</v>
      </c>
      <c r="R7">
        <v>46</v>
      </c>
      <c r="S7">
        <v>43</v>
      </c>
      <c r="T7">
        <v>49</v>
      </c>
      <c r="U7">
        <v>48</v>
      </c>
      <c r="V7">
        <v>51</v>
      </c>
      <c r="W7">
        <v>55</v>
      </c>
      <c r="X7">
        <v>63</v>
      </c>
      <c r="Y7">
        <v>59</v>
      </c>
      <c r="Z7">
        <v>61</v>
      </c>
      <c r="AA7">
        <v>70</v>
      </c>
      <c r="AB7">
        <v>74</v>
      </c>
      <c r="AC7">
        <v>77</v>
      </c>
      <c r="AD7">
        <v>78</v>
      </c>
      <c r="AE7">
        <v>75</v>
      </c>
      <c r="AF7">
        <v>85</v>
      </c>
      <c r="AG7">
        <v>91</v>
      </c>
      <c r="AH7">
        <v>96</v>
      </c>
      <c r="AI7">
        <v>122</v>
      </c>
      <c r="AJ7">
        <v>98</v>
      </c>
      <c r="AK7">
        <v>95</v>
      </c>
      <c r="AL7">
        <v>101</v>
      </c>
      <c r="AM7">
        <v>88</v>
      </c>
      <c r="AN7">
        <v>95</v>
      </c>
      <c r="AO7">
        <v>95</v>
      </c>
      <c r="AP7">
        <v>95</v>
      </c>
      <c r="AQ7">
        <v>82</v>
      </c>
      <c r="AR7">
        <v>109</v>
      </c>
      <c r="AS7">
        <v>110</v>
      </c>
      <c r="AT7">
        <v>107</v>
      </c>
      <c r="AU7">
        <v>104</v>
      </c>
      <c r="AV7">
        <v>94</v>
      </c>
      <c r="AW7">
        <v>98</v>
      </c>
      <c r="AX7">
        <v>61</v>
      </c>
      <c r="AY7">
        <v>71</v>
      </c>
      <c r="AZ7">
        <v>66</v>
      </c>
      <c r="BA7">
        <v>63</v>
      </c>
      <c r="BB7">
        <v>43</v>
      </c>
      <c r="BC7">
        <v>49</v>
      </c>
      <c r="BD7">
        <v>36</v>
      </c>
      <c r="BE7">
        <v>45</v>
      </c>
      <c r="BF7">
        <v>53</v>
      </c>
      <c r="BG7">
        <v>30</v>
      </c>
      <c r="BH7">
        <v>26</v>
      </c>
      <c r="BI7">
        <v>21</v>
      </c>
      <c r="BJ7">
        <v>25</v>
      </c>
      <c r="BK7">
        <v>14</v>
      </c>
    </row>
    <row r="8" spans="1:63" x14ac:dyDescent="0.25">
      <c r="A8" s="7" t="s">
        <v>3</v>
      </c>
      <c r="B8" s="6">
        <v>8</v>
      </c>
      <c r="C8">
        <v>18</v>
      </c>
      <c r="D8">
        <v>17</v>
      </c>
      <c r="E8">
        <v>0</v>
      </c>
      <c r="F8">
        <v>5</v>
      </c>
      <c r="G8">
        <v>11</v>
      </c>
      <c r="H8">
        <v>16</v>
      </c>
      <c r="I8">
        <v>22</v>
      </c>
      <c r="J8">
        <v>26</v>
      </c>
      <c r="K8">
        <v>39</v>
      </c>
      <c r="L8">
        <v>31</v>
      </c>
      <c r="M8">
        <v>36</v>
      </c>
      <c r="N8">
        <v>42</v>
      </c>
      <c r="O8">
        <v>42</v>
      </c>
      <c r="P8">
        <v>44</v>
      </c>
      <c r="Q8">
        <v>43</v>
      </c>
      <c r="R8">
        <v>45</v>
      </c>
      <c r="S8">
        <v>42</v>
      </c>
      <c r="T8">
        <v>48</v>
      </c>
      <c r="U8">
        <v>47</v>
      </c>
      <c r="V8">
        <v>50</v>
      </c>
      <c r="W8">
        <v>54</v>
      </c>
      <c r="X8">
        <v>62</v>
      </c>
      <c r="Y8">
        <v>58</v>
      </c>
      <c r="Z8">
        <v>60</v>
      </c>
      <c r="AA8">
        <v>69</v>
      </c>
      <c r="AB8">
        <v>73</v>
      </c>
      <c r="AC8">
        <v>76</v>
      </c>
      <c r="AD8">
        <v>77</v>
      </c>
      <c r="AE8">
        <v>74</v>
      </c>
      <c r="AF8">
        <v>84</v>
      </c>
      <c r="AG8">
        <v>90</v>
      </c>
      <c r="AH8">
        <v>95</v>
      </c>
      <c r="AI8">
        <v>121</v>
      </c>
      <c r="AJ8">
        <v>97</v>
      </c>
      <c r="AK8">
        <v>94</v>
      </c>
      <c r="AL8">
        <v>100</v>
      </c>
      <c r="AM8">
        <v>87</v>
      </c>
      <c r="AN8">
        <v>94</v>
      </c>
      <c r="AO8">
        <v>103</v>
      </c>
      <c r="AP8">
        <v>98</v>
      </c>
      <c r="AQ8">
        <v>90</v>
      </c>
      <c r="AR8">
        <v>108</v>
      </c>
      <c r="AS8">
        <v>112</v>
      </c>
      <c r="AT8">
        <v>116</v>
      </c>
      <c r="AU8">
        <v>112</v>
      </c>
      <c r="AV8">
        <v>102</v>
      </c>
      <c r="AW8">
        <v>106</v>
      </c>
      <c r="AX8">
        <v>69</v>
      </c>
      <c r="AY8">
        <v>79</v>
      </c>
      <c r="AZ8">
        <v>74</v>
      </c>
      <c r="BA8">
        <v>71</v>
      </c>
      <c r="BB8">
        <v>51</v>
      </c>
      <c r="BC8">
        <v>57</v>
      </c>
      <c r="BD8">
        <v>44</v>
      </c>
      <c r="BE8">
        <v>53</v>
      </c>
      <c r="BF8">
        <v>61</v>
      </c>
      <c r="BG8">
        <v>38</v>
      </c>
      <c r="BH8">
        <v>34</v>
      </c>
      <c r="BI8">
        <v>29</v>
      </c>
      <c r="BJ8">
        <v>33</v>
      </c>
      <c r="BK8">
        <v>22</v>
      </c>
    </row>
    <row r="9" spans="1:63" x14ac:dyDescent="0.25">
      <c r="A9" s="5" t="s">
        <v>4</v>
      </c>
      <c r="B9" s="6">
        <v>12</v>
      </c>
      <c r="C9">
        <v>22</v>
      </c>
      <c r="D9">
        <v>21</v>
      </c>
      <c r="E9">
        <v>5</v>
      </c>
      <c r="F9">
        <v>0</v>
      </c>
      <c r="G9">
        <v>16</v>
      </c>
      <c r="H9">
        <v>20</v>
      </c>
      <c r="I9">
        <v>26</v>
      </c>
      <c r="J9">
        <v>30</v>
      </c>
      <c r="K9">
        <v>43</v>
      </c>
      <c r="L9">
        <v>35</v>
      </c>
      <c r="M9">
        <v>40</v>
      </c>
      <c r="N9">
        <v>46</v>
      </c>
      <c r="O9">
        <v>46</v>
      </c>
      <c r="P9">
        <v>48</v>
      </c>
      <c r="Q9">
        <v>47</v>
      </c>
      <c r="R9">
        <v>49</v>
      </c>
      <c r="S9">
        <v>46</v>
      </c>
      <c r="T9">
        <v>52</v>
      </c>
      <c r="U9">
        <v>51</v>
      </c>
      <c r="V9">
        <v>54</v>
      </c>
      <c r="W9">
        <v>58</v>
      </c>
      <c r="X9">
        <v>66</v>
      </c>
      <c r="Y9">
        <v>62</v>
      </c>
      <c r="Z9">
        <v>64</v>
      </c>
      <c r="AA9">
        <v>73</v>
      </c>
      <c r="AB9">
        <v>77</v>
      </c>
      <c r="AC9">
        <v>80</v>
      </c>
      <c r="AD9">
        <v>81</v>
      </c>
      <c r="AE9">
        <v>78</v>
      </c>
      <c r="AF9">
        <v>88</v>
      </c>
      <c r="AG9">
        <v>94</v>
      </c>
      <c r="AH9">
        <v>99</v>
      </c>
      <c r="AI9">
        <v>125</v>
      </c>
      <c r="AJ9">
        <v>101</v>
      </c>
      <c r="AK9">
        <v>98</v>
      </c>
      <c r="AL9">
        <v>104</v>
      </c>
      <c r="AM9">
        <v>91</v>
      </c>
      <c r="AN9">
        <v>98</v>
      </c>
      <c r="AO9">
        <v>107</v>
      </c>
      <c r="AP9">
        <v>102</v>
      </c>
      <c r="AQ9">
        <v>94</v>
      </c>
      <c r="AR9">
        <v>112</v>
      </c>
      <c r="AS9">
        <v>116</v>
      </c>
      <c r="AT9">
        <v>120</v>
      </c>
      <c r="AU9">
        <v>116</v>
      </c>
      <c r="AV9">
        <v>106</v>
      </c>
      <c r="AW9">
        <v>110</v>
      </c>
      <c r="AX9">
        <v>73</v>
      </c>
      <c r="AY9">
        <v>83</v>
      </c>
      <c r="AZ9">
        <v>78</v>
      </c>
      <c r="BA9">
        <v>75</v>
      </c>
      <c r="BB9">
        <v>55</v>
      </c>
      <c r="BC9">
        <v>61</v>
      </c>
      <c r="BD9">
        <v>48</v>
      </c>
      <c r="BE9">
        <v>57</v>
      </c>
      <c r="BF9">
        <v>65</v>
      </c>
      <c r="BG9">
        <v>42</v>
      </c>
      <c r="BH9">
        <v>38</v>
      </c>
      <c r="BI9">
        <v>33</v>
      </c>
      <c r="BJ9">
        <v>37</v>
      </c>
      <c r="BK9">
        <v>26</v>
      </c>
    </row>
    <row r="10" spans="1:63" x14ac:dyDescent="0.25">
      <c r="A10" s="7" t="s">
        <v>5</v>
      </c>
      <c r="B10" s="6">
        <v>4</v>
      </c>
      <c r="C10">
        <v>6</v>
      </c>
      <c r="D10">
        <v>4</v>
      </c>
      <c r="E10">
        <v>11</v>
      </c>
      <c r="F10">
        <v>16</v>
      </c>
      <c r="G10">
        <v>0</v>
      </c>
      <c r="H10">
        <v>12</v>
      </c>
      <c r="I10">
        <v>18</v>
      </c>
      <c r="J10">
        <v>22</v>
      </c>
      <c r="K10">
        <v>35</v>
      </c>
      <c r="L10">
        <v>27</v>
      </c>
      <c r="M10">
        <v>32</v>
      </c>
      <c r="N10">
        <v>38</v>
      </c>
      <c r="O10">
        <v>38</v>
      </c>
      <c r="P10">
        <v>40</v>
      </c>
      <c r="Q10">
        <v>39</v>
      </c>
      <c r="R10">
        <v>41</v>
      </c>
      <c r="S10">
        <v>38</v>
      </c>
      <c r="T10">
        <v>44</v>
      </c>
      <c r="U10">
        <v>43</v>
      </c>
      <c r="V10">
        <v>46</v>
      </c>
      <c r="W10">
        <v>50</v>
      </c>
      <c r="X10">
        <v>58</v>
      </c>
      <c r="Y10">
        <v>54</v>
      </c>
      <c r="Z10">
        <v>56</v>
      </c>
      <c r="AA10">
        <v>65</v>
      </c>
      <c r="AB10">
        <v>69</v>
      </c>
      <c r="AC10">
        <v>72</v>
      </c>
      <c r="AD10">
        <v>73</v>
      </c>
      <c r="AE10">
        <v>70</v>
      </c>
      <c r="AF10">
        <v>80</v>
      </c>
      <c r="AG10">
        <v>86</v>
      </c>
      <c r="AH10">
        <v>91</v>
      </c>
      <c r="AI10">
        <v>117</v>
      </c>
      <c r="AJ10">
        <v>93</v>
      </c>
      <c r="AK10">
        <v>90</v>
      </c>
      <c r="AL10">
        <v>96</v>
      </c>
      <c r="AM10">
        <v>83</v>
      </c>
      <c r="AN10">
        <v>90</v>
      </c>
      <c r="AO10">
        <v>91</v>
      </c>
      <c r="AP10">
        <v>91</v>
      </c>
      <c r="AQ10">
        <v>77</v>
      </c>
      <c r="AR10">
        <v>104</v>
      </c>
      <c r="AS10">
        <v>106</v>
      </c>
      <c r="AT10">
        <v>104</v>
      </c>
      <c r="AU10">
        <v>100</v>
      </c>
      <c r="AV10">
        <v>90</v>
      </c>
      <c r="AW10">
        <v>94</v>
      </c>
      <c r="AX10">
        <v>57</v>
      </c>
      <c r="AY10">
        <v>67</v>
      </c>
      <c r="AZ10">
        <v>62</v>
      </c>
      <c r="BA10">
        <v>59</v>
      </c>
      <c r="BB10">
        <v>39</v>
      </c>
      <c r="BC10">
        <v>45</v>
      </c>
      <c r="BD10">
        <v>32</v>
      </c>
      <c r="BE10">
        <v>41</v>
      </c>
      <c r="BF10">
        <v>49</v>
      </c>
      <c r="BG10">
        <v>26</v>
      </c>
      <c r="BH10">
        <v>22</v>
      </c>
      <c r="BI10">
        <v>17</v>
      </c>
      <c r="BJ10">
        <v>21</v>
      </c>
      <c r="BK10">
        <v>10</v>
      </c>
    </row>
    <row r="11" spans="1:63" x14ac:dyDescent="0.25">
      <c r="A11" s="5" t="s">
        <v>6</v>
      </c>
      <c r="B11" s="6">
        <v>8</v>
      </c>
      <c r="C11">
        <v>18</v>
      </c>
      <c r="D11">
        <v>17</v>
      </c>
      <c r="E11">
        <v>16</v>
      </c>
      <c r="F11">
        <v>20</v>
      </c>
      <c r="G11">
        <v>12</v>
      </c>
      <c r="H11">
        <v>0</v>
      </c>
      <c r="I11">
        <v>22</v>
      </c>
      <c r="J11">
        <v>26</v>
      </c>
      <c r="K11">
        <v>39</v>
      </c>
      <c r="L11">
        <v>31</v>
      </c>
      <c r="M11">
        <v>36</v>
      </c>
      <c r="N11">
        <v>42</v>
      </c>
      <c r="O11">
        <v>42</v>
      </c>
      <c r="P11">
        <v>44</v>
      </c>
      <c r="Q11">
        <v>43</v>
      </c>
      <c r="R11">
        <v>45</v>
      </c>
      <c r="S11">
        <v>42</v>
      </c>
      <c r="T11">
        <v>48</v>
      </c>
      <c r="U11">
        <v>47</v>
      </c>
      <c r="V11">
        <v>50</v>
      </c>
      <c r="W11">
        <v>54</v>
      </c>
      <c r="X11">
        <v>62</v>
      </c>
      <c r="Y11">
        <v>58</v>
      </c>
      <c r="Z11">
        <v>60</v>
      </c>
      <c r="AA11">
        <v>69</v>
      </c>
      <c r="AB11">
        <v>73</v>
      </c>
      <c r="AC11">
        <v>76</v>
      </c>
      <c r="AD11">
        <v>77</v>
      </c>
      <c r="AE11">
        <v>74</v>
      </c>
      <c r="AF11">
        <v>84</v>
      </c>
      <c r="AG11">
        <v>90</v>
      </c>
      <c r="AH11">
        <v>95</v>
      </c>
      <c r="AI11">
        <v>121</v>
      </c>
      <c r="AJ11">
        <v>97</v>
      </c>
      <c r="AK11">
        <v>94</v>
      </c>
      <c r="AL11">
        <v>100</v>
      </c>
      <c r="AM11">
        <v>87</v>
      </c>
      <c r="AN11">
        <v>94</v>
      </c>
      <c r="AO11">
        <v>103</v>
      </c>
      <c r="AP11">
        <v>98</v>
      </c>
      <c r="AQ11">
        <v>90</v>
      </c>
      <c r="AR11">
        <v>108</v>
      </c>
      <c r="AS11">
        <v>112</v>
      </c>
      <c r="AT11">
        <v>116</v>
      </c>
      <c r="AU11">
        <v>112</v>
      </c>
      <c r="AV11">
        <v>102</v>
      </c>
      <c r="AW11">
        <v>106</v>
      </c>
      <c r="AX11">
        <v>69</v>
      </c>
      <c r="AY11">
        <v>79</v>
      </c>
      <c r="AZ11">
        <v>74</v>
      </c>
      <c r="BA11">
        <v>71</v>
      </c>
      <c r="BB11">
        <v>51</v>
      </c>
      <c r="BC11">
        <v>57</v>
      </c>
      <c r="BD11">
        <v>44</v>
      </c>
      <c r="BE11">
        <v>53</v>
      </c>
      <c r="BF11">
        <v>61</v>
      </c>
      <c r="BG11">
        <v>38</v>
      </c>
      <c r="BH11">
        <v>34</v>
      </c>
      <c r="BI11">
        <v>29</v>
      </c>
      <c r="BJ11">
        <v>33</v>
      </c>
      <c r="BK11">
        <v>22</v>
      </c>
    </row>
    <row r="12" spans="1:63" x14ac:dyDescent="0.25">
      <c r="A12" s="7" t="s">
        <v>7</v>
      </c>
      <c r="B12" s="6">
        <v>14</v>
      </c>
      <c r="C12">
        <v>24</v>
      </c>
      <c r="D12">
        <v>23</v>
      </c>
      <c r="E12">
        <v>22</v>
      </c>
      <c r="F12">
        <v>26</v>
      </c>
      <c r="G12">
        <v>18</v>
      </c>
      <c r="H12">
        <v>22</v>
      </c>
      <c r="I12">
        <v>0</v>
      </c>
      <c r="J12">
        <v>4</v>
      </c>
      <c r="K12">
        <v>17</v>
      </c>
      <c r="L12">
        <v>9</v>
      </c>
      <c r="M12">
        <v>14</v>
      </c>
      <c r="N12">
        <v>20</v>
      </c>
      <c r="O12">
        <v>20</v>
      </c>
      <c r="P12">
        <v>22</v>
      </c>
      <c r="Q12">
        <v>21</v>
      </c>
      <c r="R12">
        <v>23</v>
      </c>
      <c r="S12">
        <v>20</v>
      </c>
      <c r="T12">
        <v>26</v>
      </c>
      <c r="U12">
        <v>25</v>
      </c>
      <c r="V12">
        <v>28</v>
      </c>
      <c r="W12">
        <v>32</v>
      </c>
      <c r="X12">
        <v>40</v>
      </c>
      <c r="Y12">
        <v>36</v>
      </c>
      <c r="Z12">
        <v>38</v>
      </c>
      <c r="AA12">
        <v>47</v>
      </c>
      <c r="AB12">
        <v>51</v>
      </c>
      <c r="AC12">
        <v>54</v>
      </c>
      <c r="AD12">
        <v>55</v>
      </c>
      <c r="AE12">
        <v>52</v>
      </c>
      <c r="AF12">
        <v>62</v>
      </c>
      <c r="AG12">
        <v>68</v>
      </c>
      <c r="AH12">
        <v>73</v>
      </c>
      <c r="AI12">
        <v>99</v>
      </c>
      <c r="AJ12">
        <v>75</v>
      </c>
      <c r="AK12">
        <v>72</v>
      </c>
      <c r="AL12">
        <v>78</v>
      </c>
      <c r="AM12">
        <v>65</v>
      </c>
      <c r="AN12">
        <v>72</v>
      </c>
      <c r="AO12">
        <v>81</v>
      </c>
      <c r="AP12">
        <v>76</v>
      </c>
      <c r="AQ12">
        <v>95</v>
      </c>
      <c r="AR12">
        <v>86</v>
      </c>
      <c r="AS12">
        <v>90</v>
      </c>
      <c r="AT12">
        <v>94</v>
      </c>
      <c r="AU12">
        <v>97</v>
      </c>
      <c r="AV12">
        <v>107</v>
      </c>
      <c r="AW12">
        <v>103</v>
      </c>
      <c r="AX12">
        <v>75</v>
      </c>
      <c r="AY12">
        <v>85</v>
      </c>
      <c r="AZ12">
        <v>80</v>
      </c>
      <c r="BA12">
        <v>77</v>
      </c>
      <c r="BB12">
        <v>57</v>
      </c>
      <c r="BC12">
        <v>63</v>
      </c>
      <c r="BD12">
        <v>50</v>
      </c>
      <c r="BE12">
        <v>59</v>
      </c>
      <c r="BF12">
        <v>67</v>
      </c>
      <c r="BG12">
        <v>44</v>
      </c>
      <c r="BH12">
        <v>40</v>
      </c>
      <c r="BI12">
        <v>35</v>
      </c>
      <c r="BJ12">
        <v>39</v>
      </c>
      <c r="BK12">
        <v>28</v>
      </c>
    </row>
    <row r="13" spans="1:63" x14ac:dyDescent="0.25">
      <c r="A13" s="5" t="s">
        <v>8</v>
      </c>
      <c r="B13" s="6">
        <v>18</v>
      </c>
      <c r="C13">
        <v>28</v>
      </c>
      <c r="D13">
        <v>27</v>
      </c>
      <c r="E13">
        <v>26</v>
      </c>
      <c r="F13">
        <v>30</v>
      </c>
      <c r="G13">
        <v>22</v>
      </c>
      <c r="H13">
        <v>26</v>
      </c>
      <c r="I13">
        <v>4</v>
      </c>
      <c r="J13">
        <v>0</v>
      </c>
      <c r="K13">
        <v>13</v>
      </c>
      <c r="L13">
        <v>5</v>
      </c>
      <c r="M13">
        <v>10</v>
      </c>
      <c r="N13">
        <v>16</v>
      </c>
      <c r="O13">
        <v>16</v>
      </c>
      <c r="P13">
        <v>18</v>
      </c>
      <c r="Q13">
        <v>17</v>
      </c>
      <c r="R13">
        <v>19</v>
      </c>
      <c r="S13">
        <v>16</v>
      </c>
      <c r="T13">
        <v>22</v>
      </c>
      <c r="U13">
        <v>21</v>
      </c>
      <c r="V13">
        <v>24</v>
      </c>
      <c r="W13">
        <v>28</v>
      </c>
      <c r="X13">
        <v>36</v>
      </c>
      <c r="Y13">
        <v>32</v>
      </c>
      <c r="Z13">
        <v>34</v>
      </c>
      <c r="AA13">
        <v>43</v>
      </c>
      <c r="AB13">
        <v>47</v>
      </c>
      <c r="AC13">
        <v>50</v>
      </c>
      <c r="AD13">
        <v>51</v>
      </c>
      <c r="AE13">
        <v>48</v>
      </c>
      <c r="AF13">
        <v>58</v>
      </c>
      <c r="AG13">
        <v>64</v>
      </c>
      <c r="AH13">
        <v>69</v>
      </c>
      <c r="AI13">
        <v>95</v>
      </c>
      <c r="AJ13">
        <v>71</v>
      </c>
      <c r="AK13">
        <v>68</v>
      </c>
      <c r="AL13">
        <v>74</v>
      </c>
      <c r="AM13">
        <v>61</v>
      </c>
      <c r="AN13">
        <v>68</v>
      </c>
      <c r="AO13">
        <v>77</v>
      </c>
      <c r="AP13">
        <v>72</v>
      </c>
      <c r="AQ13">
        <v>91</v>
      </c>
      <c r="AR13">
        <v>82</v>
      </c>
      <c r="AS13">
        <v>86</v>
      </c>
      <c r="AT13">
        <v>90</v>
      </c>
      <c r="AU13">
        <v>93</v>
      </c>
      <c r="AV13">
        <v>103</v>
      </c>
      <c r="AW13">
        <v>99</v>
      </c>
      <c r="AX13">
        <v>79</v>
      </c>
      <c r="AY13">
        <v>89</v>
      </c>
      <c r="AZ13">
        <v>84</v>
      </c>
      <c r="BA13">
        <v>81</v>
      </c>
      <c r="BB13">
        <v>61</v>
      </c>
      <c r="BC13">
        <v>67</v>
      </c>
      <c r="BD13">
        <v>54</v>
      </c>
      <c r="BE13">
        <v>63</v>
      </c>
      <c r="BF13">
        <v>71</v>
      </c>
      <c r="BG13">
        <v>48</v>
      </c>
      <c r="BH13">
        <v>44</v>
      </c>
      <c r="BI13">
        <v>39</v>
      </c>
      <c r="BJ13">
        <v>43</v>
      </c>
      <c r="BK13">
        <v>32</v>
      </c>
    </row>
    <row r="14" spans="1:63" x14ac:dyDescent="0.25">
      <c r="A14" s="7" t="s">
        <v>9</v>
      </c>
      <c r="B14" s="6">
        <v>31</v>
      </c>
      <c r="C14">
        <v>41</v>
      </c>
      <c r="D14">
        <v>40</v>
      </c>
      <c r="E14">
        <v>39</v>
      </c>
      <c r="F14">
        <v>43</v>
      </c>
      <c r="G14">
        <v>35</v>
      </c>
      <c r="H14">
        <v>39</v>
      </c>
      <c r="I14">
        <v>17</v>
      </c>
      <c r="J14">
        <v>13</v>
      </c>
      <c r="K14">
        <v>0</v>
      </c>
      <c r="L14">
        <v>18</v>
      </c>
      <c r="M14">
        <v>23</v>
      </c>
      <c r="N14">
        <v>29</v>
      </c>
      <c r="O14">
        <v>29</v>
      </c>
      <c r="P14">
        <v>31</v>
      </c>
      <c r="Q14">
        <v>30</v>
      </c>
      <c r="R14">
        <v>32</v>
      </c>
      <c r="S14">
        <v>29</v>
      </c>
      <c r="T14">
        <v>35</v>
      </c>
      <c r="U14">
        <v>34</v>
      </c>
      <c r="V14">
        <v>37</v>
      </c>
      <c r="W14">
        <v>41</v>
      </c>
      <c r="X14">
        <v>49</v>
      </c>
      <c r="Y14">
        <v>45</v>
      </c>
      <c r="Z14">
        <v>47</v>
      </c>
      <c r="AA14">
        <v>56</v>
      </c>
      <c r="AB14">
        <v>60</v>
      </c>
      <c r="AC14">
        <v>63</v>
      </c>
      <c r="AD14">
        <v>64</v>
      </c>
      <c r="AE14">
        <v>61</v>
      </c>
      <c r="AF14">
        <v>71</v>
      </c>
      <c r="AG14">
        <v>77</v>
      </c>
      <c r="AH14">
        <v>82</v>
      </c>
      <c r="AI14">
        <v>107</v>
      </c>
      <c r="AJ14">
        <v>84</v>
      </c>
      <c r="AK14">
        <v>81</v>
      </c>
      <c r="AL14">
        <v>87</v>
      </c>
      <c r="AM14">
        <v>74</v>
      </c>
      <c r="AN14">
        <v>81</v>
      </c>
      <c r="AO14">
        <v>90</v>
      </c>
      <c r="AP14">
        <v>85</v>
      </c>
      <c r="AQ14">
        <v>104</v>
      </c>
      <c r="AR14">
        <v>95</v>
      </c>
      <c r="AS14">
        <v>99</v>
      </c>
      <c r="AT14">
        <v>103</v>
      </c>
      <c r="AU14">
        <v>106</v>
      </c>
      <c r="AV14">
        <v>116</v>
      </c>
      <c r="AW14">
        <v>112</v>
      </c>
      <c r="AX14">
        <v>92</v>
      </c>
      <c r="AY14">
        <v>102</v>
      </c>
      <c r="AZ14">
        <v>97</v>
      </c>
      <c r="BA14">
        <v>94</v>
      </c>
      <c r="BB14">
        <v>74</v>
      </c>
      <c r="BC14">
        <v>80</v>
      </c>
      <c r="BD14">
        <v>67</v>
      </c>
      <c r="BE14">
        <v>76</v>
      </c>
      <c r="BF14">
        <v>84</v>
      </c>
      <c r="BG14">
        <v>61</v>
      </c>
      <c r="BH14">
        <v>57</v>
      </c>
      <c r="BI14">
        <v>52</v>
      </c>
      <c r="BJ14">
        <v>56</v>
      </c>
      <c r="BK14">
        <v>45</v>
      </c>
    </row>
    <row r="15" spans="1:63" x14ac:dyDescent="0.25">
      <c r="A15" s="5" t="s">
        <v>10</v>
      </c>
      <c r="B15" s="6">
        <v>18</v>
      </c>
      <c r="C15">
        <v>33</v>
      </c>
      <c r="D15">
        <v>32</v>
      </c>
      <c r="E15">
        <v>31</v>
      </c>
      <c r="F15">
        <v>35</v>
      </c>
      <c r="G15">
        <v>27</v>
      </c>
      <c r="H15">
        <v>31</v>
      </c>
      <c r="I15">
        <v>9</v>
      </c>
      <c r="J15">
        <v>5</v>
      </c>
      <c r="K15">
        <v>18</v>
      </c>
      <c r="L15">
        <v>0</v>
      </c>
      <c r="M15">
        <v>13</v>
      </c>
      <c r="N15">
        <v>19</v>
      </c>
      <c r="O15">
        <v>19</v>
      </c>
      <c r="P15">
        <v>21</v>
      </c>
      <c r="Q15">
        <v>20</v>
      </c>
      <c r="R15">
        <v>22</v>
      </c>
      <c r="S15">
        <v>19</v>
      </c>
      <c r="T15">
        <v>25</v>
      </c>
      <c r="U15">
        <v>24</v>
      </c>
      <c r="V15">
        <v>27</v>
      </c>
      <c r="W15">
        <v>31</v>
      </c>
      <c r="X15">
        <v>39</v>
      </c>
      <c r="Y15">
        <v>35</v>
      </c>
      <c r="Z15">
        <v>37</v>
      </c>
      <c r="AA15">
        <v>46</v>
      </c>
      <c r="AB15">
        <v>50</v>
      </c>
      <c r="AC15">
        <v>53</v>
      </c>
      <c r="AD15">
        <v>54</v>
      </c>
      <c r="AE15">
        <v>51</v>
      </c>
      <c r="AF15">
        <v>61</v>
      </c>
      <c r="AG15">
        <v>67</v>
      </c>
      <c r="AH15">
        <v>72</v>
      </c>
      <c r="AI15">
        <v>97</v>
      </c>
      <c r="AJ15">
        <v>74</v>
      </c>
      <c r="AK15">
        <v>71</v>
      </c>
      <c r="AL15">
        <v>77</v>
      </c>
      <c r="AM15">
        <v>64</v>
      </c>
      <c r="AN15">
        <v>71</v>
      </c>
      <c r="AO15">
        <v>80</v>
      </c>
      <c r="AP15">
        <v>75</v>
      </c>
      <c r="AQ15">
        <v>94</v>
      </c>
      <c r="AR15">
        <v>85</v>
      </c>
      <c r="AS15">
        <v>89</v>
      </c>
      <c r="AT15">
        <v>93</v>
      </c>
      <c r="AU15">
        <v>96</v>
      </c>
      <c r="AV15">
        <v>106</v>
      </c>
      <c r="AW15">
        <v>102</v>
      </c>
      <c r="AX15">
        <v>84</v>
      </c>
      <c r="AY15">
        <v>94</v>
      </c>
      <c r="AZ15">
        <v>89</v>
      </c>
      <c r="BA15">
        <v>86</v>
      </c>
      <c r="BB15">
        <v>66</v>
      </c>
      <c r="BC15">
        <v>72</v>
      </c>
      <c r="BD15">
        <v>59</v>
      </c>
      <c r="BE15">
        <v>68</v>
      </c>
      <c r="BF15">
        <v>76</v>
      </c>
      <c r="BG15">
        <v>53</v>
      </c>
      <c r="BH15">
        <v>49</v>
      </c>
      <c r="BI15">
        <v>44</v>
      </c>
      <c r="BJ15">
        <v>48</v>
      </c>
      <c r="BK15">
        <v>37</v>
      </c>
    </row>
    <row r="16" spans="1:63" x14ac:dyDescent="0.25">
      <c r="A16" s="7" t="s">
        <v>11</v>
      </c>
      <c r="B16" s="6">
        <v>28</v>
      </c>
      <c r="C16">
        <v>38</v>
      </c>
      <c r="D16">
        <v>37</v>
      </c>
      <c r="E16">
        <v>36</v>
      </c>
      <c r="F16">
        <v>40</v>
      </c>
      <c r="G16">
        <v>32</v>
      </c>
      <c r="H16">
        <v>36</v>
      </c>
      <c r="I16">
        <v>14</v>
      </c>
      <c r="J16">
        <v>10</v>
      </c>
      <c r="K16">
        <v>23</v>
      </c>
      <c r="L16">
        <v>13</v>
      </c>
      <c r="M16">
        <v>0</v>
      </c>
      <c r="N16">
        <v>12</v>
      </c>
      <c r="O16">
        <v>6</v>
      </c>
      <c r="P16">
        <v>8</v>
      </c>
      <c r="Q16">
        <v>7</v>
      </c>
      <c r="R16">
        <v>9</v>
      </c>
      <c r="S16">
        <v>6</v>
      </c>
      <c r="T16">
        <v>12</v>
      </c>
      <c r="U16">
        <v>11</v>
      </c>
      <c r="V16">
        <v>14</v>
      </c>
      <c r="W16">
        <v>18</v>
      </c>
      <c r="X16">
        <v>26</v>
      </c>
      <c r="Y16">
        <v>22</v>
      </c>
      <c r="Z16">
        <v>24</v>
      </c>
      <c r="AA16">
        <v>33</v>
      </c>
      <c r="AB16">
        <v>37</v>
      </c>
      <c r="AC16">
        <v>40</v>
      </c>
      <c r="AD16">
        <v>41</v>
      </c>
      <c r="AE16">
        <v>38</v>
      </c>
      <c r="AF16">
        <v>48</v>
      </c>
      <c r="AG16">
        <v>54</v>
      </c>
      <c r="AH16">
        <v>59</v>
      </c>
      <c r="AI16">
        <v>84</v>
      </c>
      <c r="AJ16">
        <v>61</v>
      </c>
      <c r="AK16">
        <v>58</v>
      </c>
      <c r="AL16">
        <v>64</v>
      </c>
      <c r="AM16">
        <v>51</v>
      </c>
      <c r="AN16">
        <v>58</v>
      </c>
      <c r="AO16">
        <v>67</v>
      </c>
      <c r="AP16">
        <v>62</v>
      </c>
      <c r="AQ16">
        <v>81</v>
      </c>
      <c r="AR16">
        <v>72</v>
      </c>
      <c r="AS16">
        <v>76</v>
      </c>
      <c r="AT16">
        <v>94</v>
      </c>
      <c r="AU16">
        <v>83</v>
      </c>
      <c r="AV16">
        <v>93</v>
      </c>
      <c r="AW16">
        <v>89</v>
      </c>
      <c r="AX16">
        <v>89</v>
      </c>
      <c r="AY16">
        <v>99</v>
      </c>
      <c r="AZ16">
        <v>94</v>
      </c>
      <c r="BA16">
        <v>91</v>
      </c>
      <c r="BB16">
        <v>71</v>
      </c>
      <c r="BC16">
        <v>77</v>
      </c>
      <c r="BD16">
        <v>64</v>
      </c>
      <c r="BE16">
        <v>73</v>
      </c>
      <c r="BF16">
        <v>81</v>
      </c>
      <c r="BG16">
        <v>58</v>
      </c>
      <c r="BH16">
        <v>54</v>
      </c>
      <c r="BI16">
        <v>49</v>
      </c>
      <c r="BJ16">
        <v>53</v>
      </c>
      <c r="BK16">
        <v>42</v>
      </c>
    </row>
    <row r="17" spans="1:63" x14ac:dyDescent="0.25">
      <c r="A17" s="5" t="s">
        <v>12</v>
      </c>
      <c r="B17" s="6">
        <v>34</v>
      </c>
      <c r="C17">
        <v>44</v>
      </c>
      <c r="D17">
        <v>43</v>
      </c>
      <c r="E17">
        <v>42</v>
      </c>
      <c r="F17">
        <v>46</v>
      </c>
      <c r="G17">
        <v>38</v>
      </c>
      <c r="H17">
        <v>42</v>
      </c>
      <c r="I17">
        <v>20</v>
      </c>
      <c r="J17">
        <v>16</v>
      </c>
      <c r="K17">
        <v>29</v>
      </c>
      <c r="L17">
        <v>19</v>
      </c>
      <c r="M17">
        <v>12</v>
      </c>
      <c r="N17">
        <v>0</v>
      </c>
      <c r="O17">
        <v>6</v>
      </c>
      <c r="P17">
        <v>11</v>
      </c>
      <c r="Q17">
        <v>11</v>
      </c>
      <c r="R17">
        <v>21</v>
      </c>
      <c r="S17">
        <v>16</v>
      </c>
      <c r="T17">
        <v>25</v>
      </c>
      <c r="U17">
        <v>17</v>
      </c>
      <c r="V17">
        <v>27</v>
      </c>
      <c r="W17">
        <v>22</v>
      </c>
      <c r="X17">
        <v>33</v>
      </c>
      <c r="Y17">
        <v>26</v>
      </c>
      <c r="Z17">
        <v>29</v>
      </c>
      <c r="AA17">
        <v>40</v>
      </c>
      <c r="AB17">
        <v>44</v>
      </c>
      <c r="AC17">
        <v>45</v>
      </c>
      <c r="AD17">
        <v>49</v>
      </c>
      <c r="AE17">
        <v>46</v>
      </c>
      <c r="AF17">
        <v>54</v>
      </c>
      <c r="AG17">
        <v>66</v>
      </c>
      <c r="AH17">
        <v>71</v>
      </c>
      <c r="AI17">
        <v>90</v>
      </c>
      <c r="AJ17">
        <v>67</v>
      </c>
      <c r="AK17">
        <v>64</v>
      </c>
      <c r="AL17">
        <v>70</v>
      </c>
      <c r="AM17">
        <v>57</v>
      </c>
      <c r="AN17">
        <v>64</v>
      </c>
      <c r="AO17">
        <v>73</v>
      </c>
      <c r="AP17">
        <v>68</v>
      </c>
      <c r="AQ17">
        <v>87</v>
      </c>
      <c r="AR17">
        <v>78</v>
      </c>
      <c r="AS17">
        <v>82</v>
      </c>
      <c r="AT17">
        <v>86</v>
      </c>
      <c r="AU17">
        <v>89</v>
      </c>
      <c r="AV17">
        <v>99</v>
      </c>
      <c r="AW17">
        <v>95</v>
      </c>
      <c r="AX17">
        <v>95</v>
      </c>
      <c r="AY17">
        <v>105</v>
      </c>
      <c r="AZ17">
        <v>100</v>
      </c>
      <c r="BA17">
        <v>97</v>
      </c>
      <c r="BB17">
        <v>77</v>
      </c>
      <c r="BC17">
        <v>83</v>
      </c>
      <c r="BD17">
        <v>70</v>
      </c>
      <c r="BE17">
        <v>79</v>
      </c>
      <c r="BF17">
        <v>87</v>
      </c>
      <c r="BG17">
        <v>64</v>
      </c>
      <c r="BH17">
        <v>60</v>
      </c>
      <c r="BI17">
        <v>55</v>
      </c>
      <c r="BJ17">
        <v>59</v>
      </c>
      <c r="BK17">
        <v>48</v>
      </c>
    </row>
    <row r="18" spans="1:63" x14ac:dyDescent="0.25">
      <c r="A18" s="7" t="s">
        <v>13</v>
      </c>
      <c r="B18" s="6">
        <v>34</v>
      </c>
      <c r="C18">
        <v>44</v>
      </c>
      <c r="D18">
        <v>43</v>
      </c>
      <c r="E18">
        <v>42</v>
      </c>
      <c r="F18">
        <v>46</v>
      </c>
      <c r="G18">
        <v>38</v>
      </c>
      <c r="H18">
        <v>42</v>
      </c>
      <c r="I18">
        <v>20</v>
      </c>
      <c r="J18">
        <v>16</v>
      </c>
      <c r="K18">
        <v>29</v>
      </c>
      <c r="L18">
        <v>19</v>
      </c>
      <c r="M18">
        <v>6</v>
      </c>
      <c r="N18">
        <v>6</v>
      </c>
      <c r="O18">
        <v>0</v>
      </c>
      <c r="P18">
        <v>5</v>
      </c>
      <c r="Q18">
        <v>5</v>
      </c>
      <c r="R18">
        <v>15</v>
      </c>
      <c r="S18">
        <v>10</v>
      </c>
      <c r="T18">
        <v>19</v>
      </c>
      <c r="U18">
        <v>11</v>
      </c>
      <c r="V18">
        <v>21</v>
      </c>
      <c r="W18">
        <v>16</v>
      </c>
      <c r="X18">
        <v>27</v>
      </c>
      <c r="Y18">
        <v>20</v>
      </c>
      <c r="Z18">
        <v>23</v>
      </c>
      <c r="AA18">
        <v>34</v>
      </c>
      <c r="AB18">
        <v>38</v>
      </c>
      <c r="AC18">
        <v>39</v>
      </c>
      <c r="AD18">
        <v>43</v>
      </c>
      <c r="AE18">
        <v>40</v>
      </c>
      <c r="AF18">
        <v>48</v>
      </c>
      <c r="AG18">
        <v>60</v>
      </c>
      <c r="AH18">
        <v>65</v>
      </c>
      <c r="AI18">
        <v>84</v>
      </c>
      <c r="AJ18">
        <v>61</v>
      </c>
      <c r="AK18">
        <v>58</v>
      </c>
      <c r="AL18">
        <v>64</v>
      </c>
      <c r="AM18">
        <v>51</v>
      </c>
      <c r="AN18">
        <v>58</v>
      </c>
      <c r="AO18">
        <v>67</v>
      </c>
      <c r="AP18">
        <v>62</v>
      </c>
      <c r="AQ18">
        <v>81</v>
      </c>
      <c r="AR18">
        <v>72</v>
      </c>
      <c r="AS18">
        <v>76</v>
      </c>
      <c r="AT18">
        <v>80</v>
      </c>
      <c r="AU18">
        <v>83</v>
      </c>
      <c r="AV18">
        <v>93</v>
      </c>
      <c r="AW18">
        <v>89</v>
      </c>
      <c r="AX18">
        <v>95</v>
      </c>
      <c r="AY18">
        <v>105</v>
      </c>
      <c r="AZ18">
        <v>100</v>
      </c>
      <c r="BA18">
        <v>97</v>
      </c>
      <c r="BB18">
        <v>77</v>
      </c>
      <c r="BC18">
        <v>83</v>
      </c>
      <c r="BD18">
        <v>70</v>
      </c>
      <c r="BE18">
        <v>79</v>
      </c>
      <c r="BF18">
        <v>87</v>
      </c>
      <c r="BG18">
        <v>64</v>
      </c>
      <c r="BH18">
        <v>60</v>
      </c>
      <c r="BI18">
        <v>55</v>
      </c>
      <c r="BJ18">
        <v>59</v>
      </c>
      <c r="BK18">
        <v>48</v>
      </c>
    </row>
    <row r="19" spans="1:63" x14ac:dyDescent="0.25">
      <c r="A19" s="5" t="s">
        <v>14</v>
      </c>
      <c r="B19" s="6">
        <v>36</v>
      </c>
      <c r="C19">
        <v>46</v>
      </c>
      <c r="D19">
        <v>45</v>
      </c>
      <c r="E19">
        <v>44</v>
      </c>
      <c r="F19">
        <v>48</v>
      </c>
      <c r="G19">
        <v>40</v>
      </c>
      <c r="H19">
        <v>44</v>
      </c>
      <c r="I19">
        <v>22</v>
      </c>
      <c r="J19">
        <v>18</v>
      </c>
      <c r="K19">
        <v>31</v>
      </c>
      <c r="L19">
        <v>21</v>
      </c>
      <c r="M19">
        <v>8</v>
      </c>
      <c r="N19">
        <v>11</v>
      </c>
      <c r="O19">
        <v>5</v>
      </c>
      <c r="P19">
        <v>0</v>
      </c>
      <c r="Q19">
        <v>3</v>
      </c>
      <c r="R19">
        <v>17</v>
      </c>
      <c r="S19">
        <v>8</v>
      </c>
      <c r="T19">
        <v>21</v>
      </c>
      <c r="U19">
        <v>9</v>
      </c>
      <c r="V19">
        <v>23</v>
      </c>
      <c r="W19">
        <v>14</v>
      </c>
      <c r="X19">
        <v>25</v>
      </c>
      <c r="Y19">
        <v>18</v>
      </c>
      <c r="Z19">
        <v>21</v>
      </c>
      <c r="AA19">
        <v>32</v>
      </c>
      <c r="AB19">
        <v>36</v>
      </c>
      <c r="AC19">
        <v>37</v>
      </c>
      <c r="AD19">
        <v>41</v>
      </c>
      <c r="AE19">
        <v>38</v>
      </c>
      <c r="AF19">
        <v>46</v>
      </c>
      <c r="AG19">
        <v>54</v>
      </c>
      <c r="AH19">
        <v>59</v>
      </c>
      <c r="AI19">
        <v>82</v>
      </c>
      <c r="AJ19">
        <v>59</v>
      </c>
      <c r="AK19">
        <v>56</v>
      </c>
      <c r="AL19">
        <v>62</v>
      </c>
      <c r="AM19">
        <v>49</v>
      </c>
      <c r="AN19">
        <v>56</v>
      </c>
      <c r="AO19">
        <v>65</v>
      </c>
      <c r="AP19">
        <v>60</v>
      </c>
      <c r="AQ19">
        <v>79</v>
      </c>
      <c r="AR19">
        <v>70</v>
      </c>
      <c r="AS19">
        <v>74</v>
      </c>
      <c r="AT19">
        <v>78</v>
      </c>
      <c r="AU19">
        <v>81</v>
      </c>
      <c r="AV19">
        <v>91</v>
      </c>
      <c r="AW19">
        <v>87</v>
      </c>
      <c r="AX19">
        <v>97</v>
      </c>
      <c r="AY19">
        <v>107</v>
      </c>
      <c r="AZ19">
        <v>102</v>
      </c>
      <c r="BA19">
        <v>97</v>
      </c>
      <c r="BB19">
        <v>79</v>
      </c>
      <c r="BC19">
        <v>85</v>
      </c>
      <c r="BD19">
        <v>72</v>
      </c>
      <c r="BE19">
        <v>81</v>
      </c>
      <c r="BF19">
        <v>89</v>
      </c>
      <c r="BG19">
        <v>66</v>
      </c>
      <c r="BH19">
        <v>62</v>
      </c>
      <c r="BI19">
        <v>57</v>
      </c>
      <c r="BJ19">
        <v>61</v>
      </c>
      <c r="BK19">
        <v>50</v>
      </c>
    </row>
    <row r="20" spans="1:63" x14ac:dyDescent="0.25">
      <c r="A20" s="7" t="s">
        <v>15</v>
      </c>
      <c r="B20" s="6">
        <v>35</v>
      </c>
      <c r="C20">
        <v>45</v>
      </c>
      <c r="D20">
        <v>44</v>
      </c>
      <c r="E20">
        <v>43</v>
      </c>
      <c r="F20">
        <v>47</v>
      </c>
      <c r="G20">
        <v>39</v>
      </c>
      <c r="H20">
        <v>43</v>
      </c>
      <c r="I20">
        <v>21</v>
      </c>
      <c r="J20">
        <v>17</v>
      </c>
      <c r="K20">
        <v>30</v>
      </c>
      <c r="L20">
        <v>20</v>
      </c>
      <c r="M20">
        <v>7</v>
      </c>
      <c r="N20">
        <v>11</v>
      </c>
      <c r="O20">
        <v>5</v>
      </c>
      <c r="P20">
        <v>3</v>
      </c>
      <c r="Q20">
        <v>0</v>
      </c>
      <c r="R20">
        <v>16</v>
      </c>
      <c r="S20">
        <v>5</v>
      </c>
      <c r="T20">
        <v>19</v>
      </c>
      <c r="U20">
        <v>6</v>
      </c>
      <c r="V20">
        <v>21</v>
      </c>
      <c r="W20">
        <v>11</v>
      </c>
      <c r="X20">
        <v>22</v>
      </c>
      <c r="Y20">
        <v>15</v>
      </c>
      <c r="Z20">
        <v>18</v>
      </c>
      <c r="AA20">
        <v>29</v>
      </c>
      <c r="AB20">
        <v>33</v>
      </c>
      <c r="AC20">
        <v>34</v>
      </c>
      <c r="AD20">
        <v>36</v>
      </c>
      <c r="AE20">
        <v>33</v>
      </c>
      <c r="AF20">
        <v>41</v>
      </c>
      <c r="AG20">
        <v>51</v>
      </c>
      <c r="AH20">
        <v>56</v>
      </c>
      <c r="AI20">
        <v>77</v>
      </c>
      <c r="AJ20">
        <v>54</v>
      </c>
      <c r="AK20">
        <v>51</v>
      </c>
      <c r="AL20">
        <v>57</v>
      </c>
      <c r="AM20">
        <v>44</v>
      </c>
      <c r="AN20">
        <v>51</v>
      </c>
      <c r="AO20">
        <v>60</v>
      </c>
      <c r="AP20">
        <v>55</v>
      </c>
      <c r="AQ20">
        <v>74</v>
      </c>
      <c r="AR20">
        <v>65</v>
      </c>
      <c r="AS20">
        <v>69</v>
      </c>
      <c r="AT20">
        <v>73</v>
      </c>
      <c r="AU20">
        <v>76</v>
      </c>
      <c r="AV20">
        <v>86</v>
      </c>
      <c r="AW20">
        <v>82</v>
      </c>
      <c r="AX20">
        <v>96</v>
      </c>
      <c r="AY20">
        <v>106</v>
      </c>
      <c r="AZ20">
        <v>101</v>
      </c>
      <c r="BA20">
        <v>92</v>
      </c>
      <c r="BB20">
        <v>78</v>
      </c>
      <c r="BC20">
        <v>84</v>
      </c>
      <c r="BD20">
        <v>71</v>
      </c>
      <c r="BE20">
        <v>80</v>
      </c>
      <c r="BF20">
        <v>88</v>
      </c>
      <c r="BG20">
        <v>65</v>
      </c>
      <c r="BH20">
        <v>61</v>
      </c>
      <c r="BI20">
        <v>56</v>
      </c>
      <c r="BJ20">
        <v>60</v>
      </c>
      <c r="BK20">
        <v>49</v>
      </c>
    </row>
    <row r="21" spans="1:63" x14ac:dyDescent="0.25">
      <c r="A21" s="5" t="s">
        <v>16</v>
      </c>
      <c r="B21" s="6">
        <v>37</v>
      </c>
      <c r="C21">
        <v>47</v>
      </c>
      <c r="D21">
        <v>46</v>
      </c>
      <c r="E21">
        <v>45</v>
      </c>
      <c r="F21">
        <v>49</v>
      </c>
      <c r="G21">
        <v>41</v>
      </c>
      <c r="H21">
        <v>45</v>
      </c>
      <c r="I21">
        <v>23</v>
      </c>
      <c r="J21">
        <v>19</v>
      </c>
      <c r="K21">
        <v>32</v>
      </c>
      <c r="L21">
        <v>22</v>
      </c>
      <c r="M21">
        <v>9</v>
      </c>
      <c r="N21">
        <v>21</v>
      </c>
      <c r="O21">
        <v>15</v>
      </c>
      <c r="P21">
        <v>17</v>
      </c>
      <c r="Q21">
        <v>16</v>
      </c>
      <c r="R21">
        <v>0</v>
      </c>
      <c r="S21">
        <v>16</v>
      </c>
      <c r="T21">
        <v>3</v>
      </c>
      <c r="U21">
        <v>19</v>
      </c>
      <c r="V21">
        <v>5</v>
      </c>
      <c r="W21">
        <v>27</v>
      </c>
      <c r="X21">
        <v>17</v>
      </c>
      <c r="Y21">
        <v>26</v>
      </c>
      <c r="Z21">
        <v>29</v>
      </c>
      <c r="AA21">
        <v>24</v>
      </c>
      <c r="AB21">
        <v>28</v>
      </c>
      <c r="AC21">
        <v>37</v>
      </c>
      <c r="AD21">
        <v>32</v>
      </c>
      <c r="AE21">
        <v>29</v>
      </c>
      <c r="AF21">
        <v>39</v>
      </c>
      <c r="AG21">
        <v>45</v>
      </c>
      <c r="AH21">
        <v>50</v>
      </c>
      <c r="AI21">
        <v>75</v>
      </c>
      <c r="AJ21">
        <v>52</v>
      </c>
      <c r="AK21">
        <v>49</v>
      </c>
      <c r="AL21">
        <v>55</v>
      </c>
      <c r="AM21">
        <v>42</v>
      </c>
      <c r="AN21">
        <v>49</v>
      </c>
      <c r="AO21">
        <v>58</v>
      </c>
      <c r="AP21">
        <v>53</v>
      </c>
      <c r="AQ21">
        <v>72</v>
      </c>
      <c r="AR21">
        <v>63</v>
      </c>
      <c r="AS21">
        <v>67</v>
      </c>
      <c r="AT21">
        <v>71</v>
      </c>
      <c r="AU21">
        <v>74</v>
      </c>
      <c r="AV21">
        <v>84</v>
      </c>
      <c r="AW21">
        <v>80</v>
      </c>
      <c r="AX21">
        <v>98</v>
      </c>
      <c r="AY21">
        <v>107</v>
      </c>
      <c r="AZ21">
        <v>103</v>
      </c>
      <c r="BA21">
        <v>90</v>
      </c>
      <c r="BB21">
        <v>80</v>
      </c>
      <c r="BC21">
        <v>86</v>
      </c>
      <c r="BD21">
        <v>73</v>
      </c>
      <c r="BE21">
        <v>82</v>
      </c>
      <c r="BF21">
        <v>90</v>
      </c>
      <c r="BG21">
        <v>67</v>
      </c>
      <c r="BH21">
        <v>63</v>
      </c>
      <c r="BI21">
        <v>58</v>
      </c>
      <c r="BJ21">
        <v>62</v>
      </c>
      <c r="BK21">
        <v>51</v>
      </c>
    </row>
    <row r="22" spans="1:63" x14ac:dyDescent="0.25">
      <c r="A22" s="7" t="s">
        <v>17</v>
      </c>
      <c r="B22" s="6">
        <v>34</v>
      </c>
      <c r="C22">
        <v>44</v>
      </c>
      <c r="D22">
        <v>43</v>
      </c>
      <c r="E22">
        <v>42</v>
      </c>
      <c r="F22">
        <v>46</v>
      </c>
      <c r="G22">
        <v>38</v>
      </c>
      <c r="H22">
        <v>42</v>
      </c>
      <c r="I22">
        <v>20</v>
      </c>
      <c r="J22">
        <v>16</v>
      </c>
      <c r="K22">
        <v>29</v>
      </c>
      <c r="L22">
        <v>19</v>
      </c>
      <c r="M22">
        <v>6</v>
      </c>
      <c r="N22">
        <v>16</v>
      </c>
      <c r="O22">
        <v>10</v>
      </c>
      <c r="P22">
        <v>8</v>
      </c>
      <c r="Q22">
        <v>5</v>
      </c>
      <c r="R22">
        <v>16</v>
      </c>
      <c r="S22">
        <v>0</v>
      </c>
      <c r="T22">
        <v>19</v>
      </c>
      <c r="U22">
        <v>5</v>
      </c>
      <c r="V22">
        <v>20</v>
      </c>
      <c r="W22">
        <v>12</v>
      </c>
      <c r="X22">
        <v>22</v>
      </c>
      <c r="Y22">
        <v>15</v>
      </c>
      <c r="Z22">
        <v>18</v>
      </c>
      <c r="AA22">
        <v>29</v>
      </c>
      <c r="AB22">
        <v>33</v>
      </c>
      <c r="AC22">
        <v>34</v>
      </c>
      <c r="AD22">
        <v>37</v>
      </c>
      <c r="AE22">
        <v>34</v>
      </c>
      <c r="AF22">
        <v>44</v>
      </c>
      <c r="AG22">
        <v>50</v>
      </c>
      <c r="AH22">
        <v>55</v>
      </c>
      <c r="AI22">
        <v>80</v>
      </c>
      <c r="AJ22">
        <v>57</v>
      </c>
      <c r="AK22">
        <v>54</v>
      </c>
      <c r="AL22">
        <v>60</v>
      </c>
      <c r="AM22">
        <v>47</v>
      </c>
      <c r="AN22">
        <v>54</v>
      </c>
      <c r="AO22">
        <v>63</v>
      </c>
      <c r="AP22">
        <v>58</v>
      </c>
      <c r="AQ22">
        <v>77</v>
      </c>
      <c r="AR22">
        <v>68</v>
      </c>
      <c r="AS22">
        <v>72</v>
      </c>
      <c r="AT22">
        <v>76</v>
      </c>
      <c r="AU22">
        <v>79</v>
      </c>
      <c r="AV22">
        <v>89</v>
      </c>
      <c r="AW22">
        <v>85</v>
      </c>
      <c r="AX22">
        <v>95</v>
      </c>
      <c r="AY22">
        <v>105</v>
      </c>
      <c r="AZ22">
        <v>100</v>
      </c>
      <c r="BA22">
        <v>95</v>
      </c>
      <c r="BB22">
        <v>77</v>
      </c>
      <c r="BC22">
        <v>83</v>
      </c>
      <c r="BD22">
        <v>70</v>
      </c>
      <c r="BE22">
        <v>79</v>
      </c>
      <c r="BF22">
        <v>87</v>
      </c>
      <c r="BG22">
        <v>64</v>
      </c>
      <c r="BH22">
        <v>60</v>
      </c>
      <c r="BI22">
        <v>55</v>
      </c>
      <c r="BJ22">
        <v>59</v>
      </c>
      <c r="BK22">
        <v>48</v>
      </c>
    </row>
    <row r="23" spans="1:63" x14ac:dyDescent="0.25">
      <c r="A23" s="5" t="s">
        <v>18</v>
      </c>
      <c r="B23" s="6">
        <v>40</v>
      </c>
      <c r="C23">
        <v>50</v>
      </c>
      <c r="D23">
        <v>49</v>
      </c>
      <c r="E23">
        <v>48</v>
      </c>
      <c r="F23">
        <v>52</v>
      </c>
      <c r="G23">
        <v>44</v>
      </c>
      <c r="H23">
        <v>48</v>
      </c>
      <c r="I23">
        <v>26</v>
      </c>
      <c r="J23">
        <v>22</v>
      </c>
      <c r="K23">
        <v>35</v>
      </c>
      <c r="L23">
        <v>25</v>
      </c>
      <c r="M23">
        <v>12</v>
      </c>
      <c r="N23">
        <v>25</v>
      </c>
      <c r="O23">
        <v>19</v>
      </c>
      <c r="P23">
        <v>21</v>
      </c>
      <c r="Q23">
        <v>19</v>
      </c>
      <c r="R23">
        <v>3</v>
      </c>
      <c r="S23">
        <v>19</v>
      </c>
      <c r="T23">
        <v>0</v>
      </c>
      <c r="U23">
        <v>16</v>
      </c>
      <c r="V23">
        <v>2</v>
      </c>
      <c r="W23">
        <v>24</v>
      </c>
      <c r="X23">
        <v>14</v>
      </c>
      <c r="Y23">
        <v>23</v>
      </c>
      <c r="Z23">
        <v>26</v>
      </c>
      <c r="AA23">
        <v>21</v>
      </c>
      <c r="AB23">
        <v>25</v>
      </c>
      <c r="AC23">
        <v>34</v>
      </c>
      <c r="AD23">
        <v>29</v>
      </c>
      <c r="AE23">
        <v>26</v>
      </c>
      <c r="AF23">
        <v>36</v>
      </c>
      <c r="AG23">
        <v>42</v>
      </c>
      <c r="AH23">
        <v>47</v>
      </c>
      <c r="AI23">
        <v>72</v>
      </c>
      <c r="AJ23">
        <v>49</v>
      </c>
      <c r="AK23">
        <v>46</v>
      </c>
      <c r="AL23">
        <v>52</v>
      </c>
      <c r="AM23">
        <v>39</v>
      </c>
      <c r="AN23">
        <v>46</v>
      </c>
      <c r="AO23">
        <v>55</v>
      </c>
      <c r="AP23">
        <v>50</v>
      </c>
      <c r="AQ23">
        <v>69</v>
      </c>
      <c r="AR23">
        <v>60</v>
      </c>
      <c r="AS23">
        <v>64</v>
      </c>
      <c r="AT23">
        <v>68</v>
      </c>
      <c r="AU23">
        <v>71</v>
      </c>
      <c r="AV23">
        <v>81</v>
      </c>
      <c r="AW23">
        <v>77</v>
      </c>
      <c r="AX23">
        <v>101</v>
      </c>
      <c r="AY23">
        <v>104</v>
      </c>
      <c r="AZ23">
        <v>106</v>
      </c>
      <c r="BA23">
        <v>87</v>
      </c>
      <c r="BB23">
        <v>83</v>
      </c>
      <c r="BC23">
        <v>89</v>
      </c>
      <c r="BD23">
        <v>76</v>
      </c>
      <c r="BE23">
        <v>85</v>
      </c>
      <c r="BF23">
        <v>93</v>
      </c>
      <c r="BG23">
        <v>70</v>
      </c>
      <c r="BH23">
        <v>66</v>
      </c>
      <c r="BI23">
        <v>61</v>
      </c>
      <c r="BJ23">
        <v>65</v>
      </c>
      <c r="BK23">
        <v>54</v>
      </c>
    </row>
    <row r="24" spans="1:63" x14ac:dyDescent="0.25">
      <c r="A24" s="7" t="s">
        <v>19</v>
      </c>
      <c r="B24" s="6">
        <v>39</v>
      </c>
      <c r="C24">
        <v>49</v>
      </c>
      <c r="D24">
        <v>48</v>
      </c>
      <c r="E24">
        <v>47</v>
      </c>
      <c r="F24">
        <v>51</v>
      </c>
      <c r="G24">
        <v>43</v>
      </c>
      <c r="H24">
        <v>47</v>
      </c>
      <c r="I24">
        <v>25</v>
      </c>
      <c r="J24">
        <v>21</v>
      </c>
      <c r="K24">
        <v>34</v>
      </c>
      <c r="L24">
        <v>24</v>
      </c>
      <c r="M24">
        <v>11</v>
      </c>
      <c r="N24">
        <v>17</v>
      </c>
      <c r="O24">
        <v>11</v>
      </c>
      <c r="P24">
        <v>9</v>
      </c>
      <c r="Q24">
        <v>6</v>
      </c>
      <c r="R24">
        <v>19</v>
      </c>
      <c r="S24">
        <v>5</v>
      </c>
      <c r="T24">
        <v>16</v>
      </c>
      <c r="U24">
        <v>0</v>
      </c>
      <c r="V24">
        <v>14</v>
      </c>
      <c r="W24">
        <v>7</v>
      </c>
      <c r="X24">
        <v>17</v>
      </c>
      <c r="Y24">
        <v>10</v>
      </c>
      <c r="Z24">
        <v>13</v>
      </c>
      <c r="AA24">
        <v>24</v>
      </c>
      <c r="AB24">
        <v>28</v>
      </c>
      <c r="AC24">
        <v>29</v>
      </c>
      <c r="AD24">
        <v>32</v>
      </c>
      <c r="AE24">
        <v>29</v>
      </c>
      <c r="AF24">
        <v>39</v>
      </c>
      <c r="AG24">
        <v>44</v>
      </c>
      <c r="AH24">
        <v>49</v>
      </c>
      <c r="AI24">
        <v>75</v>
      </c>
      <c r="AJ24">
        <v>52</v>
      </c>
      <c r="AK24">
        <v>49</v>
      </c>
      <c r="AL24">
        <v>55</v>
      </c>
      <c r="AM24">
        <v>42</v>
      </c>
      <c r="AN24">
        <v>49</v>
      </c>
      <c r="AO24">
        <v>58</v>
      </c>
      <c r="AP24">
        <v>51</v>
      </c>
      <c r="AQ24">
        <v>72</v>
      </c>
      <c r="AR24">
        <v>63</v>
      </c>
      <c r="AS24">
        <v>67</v>
      </c>
      <c r="AT24">
        <v>71</v>
      </c>
      <c r="AU24">
        <v>74</v>
      </c>
      <c r="AV24">
        <v>84</v>
      </c>
      <c r="AW24">
        <v>80</v>
      </c>
      <c r="AX24">
        <v>100</v>
      </c>
      <c r="AY24">
        <v>107</v>
      </c>
      <c r="AZ24">
        <v>105</v>
      </c>
      <c r="BA24">
        <v>90</v>
      </c>
      <c r="BB24">
        <v>82</v>
      </c>
      <c r="BC24">
        <v>88</v>
      </c>
      <c r="BD24">
        <v>75</v>
      </c>
      <c r="BE24">
        <v>84</v>
      </c>
      <c r="BF24">
        <v>92</v>
      </c>
      <c r="BG24">
        <v>69</v>
      </c>
      <c r="BH24">
        <v>65</v>
      </c>
      <c r="BI24">
        <v>60</v>
      </c>
      <c r="BJ24">
        <v>64</v>
      </c>
      <c r="BK24">
        <v>53</v>
      </c>
    </row>
    <row r="25" spans="1:63" x14ac:dyDescent="0.25">
      <c r="A25" s="5" t="s">
        <v>20</v>
      </c>
      <c r="B25" s="6">
        <v>42</v>
      </c>
      <c r="C25">
        <v>52</v>
      </c>
      <c r="D25">
        <v>51</v>
      </c>
      <c r="E25">
        <v>50</v>
      </c>
      <c r="F25">
        <v>54</v>
      </c>
      <c r="G25">
        <v>46</v>
      </c>
      <c r="H25">
        <v>50</v>
      </c>
      <c r="I25">
        <v>28</v>
      </c>
      <c r="J25">
        <v>24</v>
      </c>
      <c r="K25">
        <v>37</v>
      </c>
      <c r="L25">
        <v>27</v>
      </c>
      <c r="M25">
        <v>14</v>
      </c>
      <c r="N25">
        <v>27</v>
      </c>
      <c r="O25">
        <v>21</v>
      </c>
      <c r="P25">
        <v>23</v>
      </c>
      <c r="Q25">
        <v>21</v>
      </c>
      <c r="R25">
        <v>5</v>
      </c>
      <c r="S25">
        <v>20</v>
      </c>
      <c r="T25">
        <v>2</v>
      </c>
      <c r="U25">
        <v>14</v>
      </c>
      <c r="V25">
        <v>0</v>
      </c>
      <c r="W25">
        <v>21</v>
      </c>
      <c r="X25">
        <v>12</v>
      </c>
      <c r="Y25">
        <v>21</v>
      </c>
      <c r="Z25">
        <v>24</v>
      </c>
      <c r="AA25">
        <v>19</v>
      </c>
      <c r="AB25">
        <v>23</v>
      </c>
      <c r="AC25">
        <v>32</v>
      </c>
      <c r="AD25">
        <v>27</v>
      </c>
      <c r="AE25">
        <v>24</v>
      </c>
      <c r="AF25">
        <v>34</v>
      </c>
      <c r="AG25">
        <v>40</v>
      </c>
      <c r="AH25">
        <v>45</v>
      </c>
      <c r="AI25">
        <v>70</v>
      </c>
      <c r="AJ25">
        <v>47</v>
      </c>
      <c r="AK25">
        <v>44</v>
      </c>
      <c r="AL25">
        <v>50</v>
      </c>
      <c r="AM25">
        <v>37</v>
      </c>
      <c r="AN25">
        <v>44</v>
      </c>
      <c r="AO25">
        <v>53</v>
      </c>
      <c r="AP25">
        <v>48</v>
      </c>
      <c r="AQ25">
        <v>67</v>
      </c>
      <c r="AR25">
        <v>58</v>
      </c>
      <c r="AS25">
        <v>62</v>
      </c>
      <c r="AT25">
        <v>66</v>
      </c>
      <c r="AU25">
        <v>69</v>
      </c>
      <c r="AV25">
        <v>79</v>
      </c>
      <c r="AW25">
        <v>75</v>
      </c>
      <c r="AX25">
        <v>103</v>
      </c>
      <c r="AY25">
        <v>102</v>
      </c>
      <c r="AZ25">
        <v>107</v>
      </c>
      <c r="BA25">
        <v>85</v>
      </c>
      <c r="BB25">
        <v>85</v>
      </c>
      <c r="BC25">
        <v>91</v>
      </c>
      <c r="BD25">
        <v>78</v>
      </c>
      <c r="BE25">
        <v>87</v>
      </c>
      <c r="BF25">
        <v>95</v>
      </c>
      <c r="BG25">
        <v>72</v>
      </c>
      <c r="BH25">
        <v>68</v>
      </c>
      <c r="BI25">
        <v>63</v>
      </c>
      <c r="BJ25">
        <v>67</v>
      </c>
      <c r="BK25">
        <v>56</v>
      </c>
    </row>
    <row r="26" spans="1:63" x14ac:dyDescent="0.25">
      <c r="A26" s="7" t="s">
        <v>21</v>
      </c>
      <c r="B26" s="6">
        <v>46</v>
      </c>
      <c r="C26">
        <v>56</v>
      </c>
      <c r="D26">
        <v>55</v>
      </c>
      <c r="E26">
        <v>54</v>
      </c>
      <c r="F26">
        <v>58</v>
      </c>
      <c r="G26">
        <v>50</v>
      </c>
      <c r="H26">
        <v>54</v>
      </c>
      <c r="I26">
        <v>32</v>
      </c>
      <c r="J26">
        <v>28</v>
      </c>
      <c r="K26">
        <v>41</v>
      </c>
      <c r="L26">
        <v>31</v>
      </c>
      <c r="M26">
        <v>18</v>
      </c>
      <c r="N26">
        <v>22</v>
      </c>
      <c r="O26">
        <v>16</v>
      </c>
      <c r="P26">
        <v>14</v>
      </c>
      <c r="Q26">
        <v>11</v>
      </c>
      <c r="R26">
        <v>27</v>
      </c>
      <c r="S26">
        <v>12</v>
      </c>
      <c r="T26">
        <v>24</v>
      </c>
      <c r="U26">
        <v>7</v>
      </c>
      <c r="V26">
        <v>21</v>
      </c>
      <c r="W26">
        <v>0</v>
      </c>
      <c r="X26">
        <v>16</v>
      </c>
      <c r="Y26">
        <v>4</v>
      </c>
      <c r="Z26">
        <v>6</v>
      </c>
      <c r="AA26">
        <v>19</v>
      </c>
      <c r="AB26">
        <v>23</v>
      </c>
      <c r="AC26">
        <v>22</v>
      </c>
      <c r="AD26">
        <v>27</v>
      </c>
      <c r="AE26">
        <v>28</v>
      </c>
      <c r="AF26">
        <v>32</v>
      </c>
      <c r="AG26">
        <v>44</v>
      </c>
      <c r="AH26">
        <v>49</v>
      </c>
      <c r="AI26">
        <v>68</v>
      </c>
      <c r="AJ26">
        <v>45</v>
      </c>
      <c r="AK26">
        <v>42</v>
      </c>
      <c r="AL26">
        <v>48</v>
      </c>
      <c r="AM26">
        <v>35</v>
      </c>
      <c r="AN26">
        <v>42</v>
      </c>
      <c r="AO26">
        <v>51</v>
      </c>
      <c r="AP26">
        <v>46</v>
      </c>
      <c r="AQ26">
        <v>65</v>
      </c>
      <c r="AR26">
        <v>56</v>
      </c>
      <c r="AS26">
        <v>60</v>
      </c>
      <c r="AT26">
        <v>64</v>
      </c>
      <c r="AU26">
        <v>67</v>
      </c>
      <c r="AV26">
        <v>77</v>
      </c>
      <c r="AW26">
        <v>73</v>
      </c>
      <c r="AX26">
        <v>107</v>
      </c>
      <c r="AY26">
        <v>100</v>
      </c>
      <c r="AZ26">
        <v>105</v>
      </c>
      <c r="BA26">
        <v>83</v>
      </c>
      <c r="BB26">
        <v>89</v>
      </c>
      <c r="BC26">
        <v>95</v>
      </c>
      <c r="BD26">
        <v>82</v>
      </c>
      <c r="BE26">
        <v>91</v>
      </c>
      <c r="BF26">
        <v>99</v>
      </c>
      <c r="BG26">
        <v>76</v>
      </c>
      <c r="BH26">
        <v>72</v>
      </c>
      <c r="BI26">
        <v>67</v>
      </c>
      <c r="BJ26">
        <v>71</v>
      </c>
      <c r="BK26">
        <v>60</v>
      </c>
    </row>
    <row r="27" spans="1:63" x14ac:dyDescent="0.25">
      <c r="A27" s="5" t="s">
        <v>22</v>
      </c>
      <c r="B27" s="6">
        <v>54</v>
      </c>
      <c r="C27">
        <v>64</v>
      </c>
      <c r="D27">
        <v>63</v>
      </c>
      <c r="E27">
        <v>62</v>
      </c>
      <c r="F27">
        <v>66</v>
      </c>
      <c r="G27">
        <v>58</v>
      </c>
      <c r="H27">
        <v>62</v>
      </c>
      <c r="I27">
        <v>40</v>
      </c>
      <c r="J27">
        <v>36</v>
      </c>
      <c r="K27">
        <v>49</v>
      </c>
      <c r="L27">
        <v>39</v>
      </c>
      <c r="M27">
        <v>26</v>
      </c>
      <c r="N27">
        <v>33</v>
      </c>
      <c r="O27">
        <v>27</v>
      </c>
      <c r="P27">
        <v>25</v>
      </c>
      <c r="Q27">
        <v>22</v>
      </c>
      <c r="R27">
        <v>17</v>
      </c>
      <c r="S27">
        <v>22</v>
      </c>
      <c r="T27">
        <v>14</v>
      </c>
      <c r="U27">
        <v>17</v>
      </c>
      <c r="V27">
        <v>12</v>
      </c>
      <c r="W27">
        <v>16</v>
      </c>
      <c r="X27">
        <v>0</v>
      </c>
      <c r="Y27">
        <v>15</v>
      </c>
      <c r="Z27">
        <v>18</v>
      </c>
      <c r="AA27">
        <v>7</v>
      </c>
      <c r="AB27">
        <v>11</v>
      </c>
      <c r="AC27">
        <v>20</v>
      </c>
      <c r="AD27">
        <v>15</v>
      </c>
      <c r="AE27">
        <v>12</v>
      </c>
      <c r="AF27">
        <v>22</v>
      </c>
      <c r="AG27">
        <v>28</v>
      </c>
      <c r="AH27">
        <v>33</v>
      </c>
      <c r="AI27">
        <v>58</v>
      </c>
      <c r="AJ27">
        <v>35</v>
      </c>
      <c r="AK27">
        <v>32</v>
      </c>
      <c r="AL27">
        <v>38</v>
      </c>
      <c r="AM27">
        <v>25</v>
      </c>
      <c r="AN27">
        <v>32</v>
      </c>
      <c r="AO27">
        <v>41</v>
      </c>
      <c r="AP27">
        <v>36</v>
      </c>
      <c r="AQ27">
        <v>55</v>
      </c>
      <c r="AR27">
        <v>46</v>
      </c>
      <c r="AS27">
        <v>50</v>
      </c>
      <c r="AT27">
        <v>54</v>
      </c>
      <c r="AU27">
        <v>57</v>
      </c>
      <c r="AV27">
        <v>67</v>
      </c>
      <c r="AW27">
        <v>63</v>
      </c>
      <c r="AX27">
        <v>100</v>
      </c>
      <c r="AY27">
        <v>90</v>
      </c>
      <c r="AZ27">
        <v>95</v>
      </c>
      <c r="BA27">
        <v>73</v>
      </c>
      <c r="BB27">
        <v>94</v>
      </c>
      <c r="BC27">
        <v>100</v>
      </c>
      <c r="BD27">
        <v>90</v>
      </c>
      <c r="BE27">
        <v>99</v>
      </c>
      <c r="BF27">
        <v>107</v>
      </c>
      <c r="BG27">
        <v>84</v>
      </c>
      <c r="BH27">
        <v>80</v>
      </c>
      <c r="BI27">
        <v>75</v>
      </c>
      <c r="BJ27">
        <v>79</v>
      </c>
      <c r="BK27">
        <v>68</v>
      </c>
    </row>
    <row r="28" spans="1:63" x14ac:dyDescent="0.25">
      <c r="A28" s="7" t="s">
        <v>23</v>
      </c>
      <c r="B28" s="6">
        <v>50</v>
      </c>
      <c r="C28">
        <v>60</v>
      </c>
      <c r="D28">
        <v>59</v>
      </c>
      <c r="E28">
        <v>58</v>
      </c>
      <c r="F28">
        <v>62</v>
      </c>
      <c r="G28">
        <v>54</v>
      </c>
      <c r="H28">
        <v>58</v>
      </c>
      <c r="I28">
        <v>36</v>
      </c>
      <c r="J28">
        <v>32</v>
      </c>
      <c r="K28">
        <v>45</v>
      </c>
      <c r="L28">
        <v>35</v>
      </c>
      <c r="M28">
        <v>22</v>
      </c>
      <c r="N28">
        <v>26</v>
      </c>
      <c r="O28">
        <v>20</v>
      </c>
      <c r="P28">
        <v>18</v>
      </c>
      <c r="Q28">
        <v>15</v>
      </c>
      <c r="R28">
        <v>26</v>
      </c>
      <c r="S28">
        <v>15</v>
      </c>
      <c r="T28">
        <v>23</v>
      </c>
      <c r="U28">
        <v>10</v>
      </c>
      <c r="V28">
        <v>21</v>
      </c>
      <c r="W28">
        <v>4</v>
      </c>
      <c r="X28">
        <v>15</v>
      </c>
      <c r="Y28">
        <v>0</v>
      </c>
      <c r="Z28">
        <v>2</v>
      </c>
      <c r="AA28">
        <v>19</v>
      </c>
      <c r="AB28">
        <v>22</v>
      </c>
      <c r="AC28">
        <v>18</v>
      </c>
      <c r="AD28">
        <v>26</v>
      </c>
      <c r="AE28">
        <v>27</v>
      </c>
      <c r="AF28">
        <v>31</v>
      </c>
      <c r="AG28">
        <v>43</v>
      </c>
      <c r="AH28">
        <v>48</v>
      </c>
      <c r="AI28">
        <v>67</v>
      </c>
      <c r="AJ28">
        <v>44</v>
      </c>
      <c r="AK28">
        <v>41</v>
      </c>
      <c r="AL28">
        <v>47</v>
      </c>
      <c r="AM28">
        <v>34</v>
      </c>
      <c r="AN28">
        <v>41</v>
      </c>
      <c r="AO28">
        <v>50</v>
      </c>
      <c r="AP28">
        <v>45</v>
      </c>
      <c r="AQ28">
        <v>64</v>
      </c>
      <c r="AR28">
        <v>55</v>
      </c>
      <c r="AS28">
        <v>59</v>
      </c>
      <c r="AT28">
        <v>63</v>
      </c>
      <c r="AU28">
        <v>66</v>
      </c>
      <c r="AV28">
        <v>76</v>
      </c>
      <c r="AW28">
        <v>72</v>
      </c>
      <c r="AX28">
        <v>109</v>
      </c>
      <c r="AY28">
        <v>99</v>
      </c>
      <c r="AZ28">
        <v>104</v>
      </c>
      <c r="BA28">
        <v>82</v>
      </c>
      <c r="BB28">
        <v>93</v>
      </c>
      <c r="BC28">
        <v>99</v>
      </c>
      <c r="BD28">
        <v>86</v>
      </c>
      <c r="BE28">
        <v>95</v>
      </c>
      <c r="BF28">
        <v>103</v>
      </c>
      <c r="BG28">
        <v>80</v>
      </c>
      <c r="BH28">
        <v>76</v>
      </c>
      <c r="BI28">
        <v>71</v>
      </c>
      <c r="BJ28">
        <v>75</v>
      </c>
      <c r="BK28">
        <v>64</v>
      </c>
    </row>
    <row r="29" spans="1:63" x14ac:dyDescent="0.25">
      <c r="A29" s="5" t="s">
        <v>24</v>
      </c>
      <c r="B29" s="6">
        <v>52</v>
      </c>
      <c r="C29">
        <v>62</v>
      </c>
      <c r="D29">
        <v>61</v>
      </c>
      <c r="E29">
        <v>60</v>
      </c>
      <c r="F29">
        <v>64</v>
      </c>
      <c r="G29">
        <v>56</v>
      </c>
      <c r="H29">
        <v>60</v>
      </c>
      <c r="I29">
        <v>38</v>
      </c>
      <c r="J29">
        <v>34</v>
      </c>
      <c r="K29">
        <v>47</v>
      </c>
      <c r="L29">
        <v>37</v>
      </c>
      <c r="M29">
        <v>24</v>
      </c>
      <c r="N29">
        <v>29</v>
      </c>
      <c r="O29">
        <v>23</v>
      </c>
      <c r="P29">
        <v>21</v>
      </c>
      <c r="Q29">
        <v>18</v>
      </c>
      <c r="R29">
        <v>29</v>
      </c>
      <c r="S29">
        <v>18</v>
      </c>
      <c r="T29">
        <v>26</v>
      </c>
      <c r="U29">
        <v>13</v>
      </c>
      <c r="V29">
        <v>24</v>
      </c>
      <c r="W29">
        <v>6</v>
      </c>
      <c r="X29">
        <v>18</v>
      </c>
      <c r="Y29">
        <v>2</v>
      </c>
      <c r="Z29">
        <v>0</v>
      </c>
      <c r="AA29">
        <v>17</v>
      </c>
      <c r="AB29">
        <v>21</v>
      </c>
      <c r="AC29">
        <v>16</v>
      </c>
      <c r="AD29">
        <v>25</v>
      </c>
      <c r="AE29">
        <v>26</v>
      </c>
      <c r="AF29">
        <v>30</v>
      </c>
      <c r="AG29">
        <v>46</v>
      </c>
      <c r="AH29">
        <v>51</v>
      </c>
      <c r="AI29">
        <v>66</v>
      </c>
      <c r="AJ29">
        <v>43</v>
      </c>
      <c r="AK29">
        <v>40</v>
      </c>
      <c r="AL29">
        <v>46</v>
      </c>
      <c r="AM29">
        <v>33</v>
      </c>
      <c r="AN29">
        <v>40</v>
      </c>
      <c r="AO29">
        <v>49</v>
      </c>
      <c r="AP29">
        <v>44</v>
      </c>
      <c r="AQ29">
        <v>63</v>
      </c>
      <c r="AR29">
        <v>54</v>
      </c>
      <c r="AS29">
        <v>58</v>
      </c>
      <c r="AT29">
        <v>62</v>
      </c>
      <c r="AU29">
        <v>65</v>
      </c>
      <c r="AV29">
        <v>75</v>
      </c>
      <c r="AW29">
        <v>71</v>
      </c>
      <c r="AX29">
        <v>108</v>
      </c>
      <c r="AY29">
        <v>98</v>
      </c>
      <c r="AZ29">
        <v>103</v>
      </c>
      <c r="BA29">
        <v>81</v>
      </c>
      <c r="BB29">
        <v>95</v>
      </c>
      <c r="BC29">
        <v>101</v>
      </c>
      <c r="BD29">
        <v>88</v>
      </c>
      <c r="BE29">
        <v>97</v>
      </c>
      <c r="BF29">
        <v>105</v>
      </c>
      <c r="BG29">
        <v>82</v>
      </c>
      <c r="BH29">
        <v>78</v>
      </c>
      <c r="BI29">
        <v>73</v>
      </c>
      <c r="BJ29">
        <v>77</v>
      </c>
      <c r="BK29">
        <v>66</v>
      </c>
    </row>
    <row r="30" spans="1:63" x14ac:dyDescent="0.25">
      <c r="A30" s="7" t="s">
        <v>25</v>
      </c>
      <c r="B30" s="6">
        <v>61</v>
      </c>
      <c r="C30">
        <v>71</v>
      </c>
      <c r="D30">
        <v>70</v>
      </c>
      <c r="E30">
        <v>69</v>
      </c>
      <c r="F30">
        <v>73</v>
      </c>
      <c r="G30">
        <v>65</v>
      </c>
      <c r="H30">
        <v>69</v>
      </c>
      <c r="I30">
        <v>47</v>
      </c>
      <c r="J30">
        <v>43</v>
      </c>
      <c r="K30">
        <v>56</v>
      </c>
      <c r="L30">
        <v>46</v>
      </c>
      <c r="M30">
        <v>33</v>
      </c>
      <c r="N30">
        <v>40</v>
      </c>
      <c r="O30">
        <v>34</v>
      </c>
      <c r="P30">
        <v>32</v>
      </c>
      <c r="Q30">
        <v>29</v>
      </c>
      <c r="R30">
        <v>24</v>
      </c>
      <c r="S30">
        <v>29</v>
      </c>
      <c r="T30">
        <v>21</v>
      </c>
      <c r="U30">
        <v>24</v>
      </c>
      <c r="V30">
        <v>19</v>
      </c>
      <c r="W30">
        <v>19</v>
      </c>
      <c r="X30">
        <v>7</v>
      </c>
      <c r="Y30">
        <v>19</v>
      </c>
      <c r="Z30">
        <v>17</v>
      </c>
      <c r="AA30">
        <v>0</v>
      </c>
      <c r="AB30">
        <v>4</v>
      </c>
      <c r="AC30">
        <v>13</v>
      </c>
      <c r="AD30">
        <v>8</v>
      </c>
      <c r="AE30">
        <v>9</v>
      </c>
      <c r="AF30">
        <v>14</v>
      </c>
      <c r="AG30">
        <v>20</v>
      </c>
      <c r="AH30">
        <v>25</v>
      </c>
      <c r="AI30">
        <v>50</v>
      </c>
      <c r="AJ30">
        <v>27</v>
      </c>
      <c r="AK30">
        <v>24</v>
      </c>
      <c r="AL30">
        <v>30</v>
      </c>
      <c r="AM30">
        <v>17</v>
      </c>
      <c r="AN30">
        <v>24</v>
      </c>
      <c r="AO30">
        <v>33</v>
      </c>
      <c r="AP30">
        <v>28</v>
      </c>
      <c r="AQ30">
        <v>47</v>
      </c>
      <c r="AR30">
        <v>38</v>
      </c>
      <c r="AS30">
        <v>42</v>
      </c>
      <c r="AT30">
        <v>46</v>
      </c>
      <c r="AU30">
        <v>49</v>
      </c>
      <c r="AV30">
        <v>59</v>
      </c>
      <c r="AW30">
        <v>55</v>
      </c>
      <c r="AX30">
        <v>92</v>
      </c>
      <c r="AY30">
        <v>82</v>
      </c>
      <c r="AZ30">
        <v>87</v>
      </c>
      <c r="BA30">
        <v>65</v>
      </c>
      <c r="BB30">
        <v>86</v>
      </c>
      <c r="BC30">
        <v>92</v>
      </c>
      <c r="BD30">
        <v>93</v>
      </c>
      <c r="BE30">
        <v>105</v>
      </c>
      <c r="BF30">
        <v>114</v>
      </c>
      <c r="BG30">
        <v>91</v>
      </c>
      <c r="BH30">
        <v>87</v>
      </c>
      <c r="BI30">
        <v>82</v>
      </c>
      <c r="BJ30">
        <v>86</v>
      </c>
      <c r="BK30">
        <v>75</v>
      </c>
    </row>
    <row r="31" spans="1:63" x14ac:dyDescent="0.25">
      <c r="A31" s="5" t="s">
        <v>26</v>
      </c>
      <c r="B31" s="6">
        <v>65</v>
      </c>
      <c r="C31">
        <v>75</v>
      </c>
      <c r="D31">
        <v>74</v>
      </c>
      <c r="E31">
        <v>73</v>
      </c>
      <c r="F31">
        <v>77</v>
      </c>
      <c r="G31">
        <v>69</v>
      </c>
      <c r="H31">
        <v>73</v>
      </c>
      <c r="I31">
        <v>51</v>
      </c>
      <c r="J31">
        <v>47</v>
      </c>
      <c r="K31">
        <v>60</v>
      </c>
      <c r="L31">
        <v>50</v>
      </c>
      <c r="M31">
        <v>37</v>
      </c>
      <c r="N31">
        <v>44</v>
      </c>
      <c r="O31">
        <v>38</v>
      </c>
      <c r="P31">
        <v>36</v>
      </c>
      <c r="Q31">
        <v>33</v>
      </c>
      <c r="R31">
        <v>28</v>
      </c>
      <c r="S31">
        <v>33</v>
      </c>
      <c r="T31">
        <v>25</v>
      </c>
      <c r="U31">
        <v>28</v>
      </c>
      <c r="V31">
        <v>23</v>
      </c>
      <c r="W31">
        <v>23</v>
      </c>
      <c r="X31">
        <v>11</v>
      </c>
      <c r="Y31">
        <v>22</v>
      </c>
      <c r="Z31">
        <v>21</v>
      </c>
      <c r="AA31">
        <v>4</v>
      </c>
      <c r="AB31">
        <v>0</v>
      </c>
      <c r="AC31">
        <v>9</v>
      </c>
      <c r="AD31">
        <v>4</v>
      </c>
      <c r="AE31">
        <v>5</v>
      </c>
      <c r="AF31">
        <v>10</v>
      </c>
      <c r="AG31">
        <v>16</v>
      </c>
      <c r="AH31">
        <v>21</v>
      </c>
      <c r="AI31">
        <v>46</v>
      </c>
      <c r="AJ31">
        <v>23</v>
      </c>
      <c r="AK31">
        <v>20</v>
      </c>
      <c r="AL31">
        <v>26</v>
      </c>
      <c r="AM31">
        <v>13</v>
      </c>
      <c r="AN31">
        <v>20</v>
      </c>
      <c r="AO31">
        <v>29</v>
      </c>
      <c r="AP31">
        <v>24</v>
      </c>
      <c r="AQ31">
        <v>43</v>
      </c>
      <c r="AR31">
        <v>34</v>
      </c>
      <c r="AS31">
        <v>38</v>
      </c>
      <c r="AT31">
        <v>42</v>
      </c>
      <c r="AU31">
        <v>45</v>
      </c>
      <c r="AV31">
        <v>55</v>
      </c>
      <c r="AW31">
        <v>51</v>
      </c>
      <c r="AX31">
        <v>88</v>
      </c>
      <c r="AY31">
        <v>78</v>
      </c>
      <c r="AZ31">
        <v>83</v>
      </c>
      <c r="BA31">
        <v>61</v>
      </c>
      <c r="BB31">
        <v>82</v>
      </c>
      <c r="BC31">
        <v>88</v>
      </c>
      <c r="BD31">
        <v>89</v>
      </c>
      <c r="BE31">
        <v>108</v>
      </c>
      <c r="BF31">
        <v>116</v>
      </c>
      <c r="BG31">
        <v>95</v>
      </c>
      <c r="BH31">
        <v>81</v>
      </c>
      <c r="BI31">
        <v>86</v>
      </c>
      <c r="BJ31">
        <v>90</v>
      </c>
      <c r="BK31">
        <v>79</v>
      </c>
    </row>
    <row r="32" spans="1:63" x14ac:dyDescent="0.25">
      <c r="A32" s="7" t="s">
        <v>27</v>
      </c>
      <c r="B32" s="6">
        <v>68</v>
      </c>
      <c r="C32">
        <v>78</v>
      </c>
      <c r="D32">
        <v>77</v>
      </c>
      <c r="E32">
        <v>76</v>
      </c>
      <c r="F32">
        <v>80</v>
      </c>
      <c r="G32">
        <v>72</v>
      </c>
      <c r="H32">
        <v>76</v>
      </c>
      <c r="I32">
        <v>54</v>
      </c>
      <c r="J32">
        <v>50</v>
      </c>
      <c r="K32">
        <v>63</v>
      </c>
      <c r="L32">
        <v>53</v>
      </c>
      <c r="M32">
        <v>40</v>
      </c>
      <c r="N32">
        <v>45</v>
      </c>
      <c r="O32">
        <v>39</v>
      </c>
      <c r="P32">
        <v>37</v>
      </c>
      <c r="Q32">
        <v>34</v>
      </c>
      <c r="R32">
        <v>37</v>
      </c>
      <c r="S32">
        <v>34</v>
      </c>
      <c r="T32">
        <v>34</v>
      </c>
      <c r="U32">
        <v>29</v>
      </c>
      <c r="V32">
        <v>32</v>
      </c>
      <c r="W32">
        <v>22</v>
      </c>
      <c r="X32">
        <v>20</v>
      </c>
      <c r="Y32">
        <v>18</v>
      </c>
      <c r="Z32">
        <v>16</v>
      </c>
      <c r="AA32">
        <v>13</v>
      </c>
      <c r="AB32">
        <v>9</v>
      </c>
      <c r="AC32">
        <v>0</v>
      </c>
      <c r="AD32">
        <v>13</v>
      </c>
      <c r="AE32">
        <v>14</v>
      </c>
      <c r="AF32">
        <v>18</v>
      </c>
      <c r="AG32">
        <v>24</v>
      </c>
      <c r="AH32">
        <v>29</v>
      </c>
      <c r="AI32">
        <v>54</v>
      </c>
      <c r="AJ32">
        <v>31</v>
      </c>
      <c r="AK32">
        <v>28</v>
      </c>
      <c r="AL32">
        <v>34</v>
      </c>
      <c r="AM32">
        <v>21</v>
      </c>
      <c r="AN32">
        <v>28</v>
      </c>
      <c r="AO32">
        <v>37</v>
      </c>
      <c r="AP32">
        <v>32</v>
      </c>
      <c r="AQ32">
        <v>51</v>
      </c>
      <c r="AR32">
        <v>42</v>
      </c>
      <c r="AS32">
        <v>46</v>
      </c>
      <c r="AT32">
        <v>50</v>
      </c>
      <c r="AU32">
        <v>53</v>
      </c>
      <c r="AV32">
        <v>63</v>
      </c>
      <c r="AW32">
        <v>59</v>
      </c>
      <c r="AX32">
        <v>96</v>
      </c>
      <c r="AY32">
        <v>86</v>
      </c>
      <c r="AZ32">
        <v>91</v>
      </c>
      <c r="BA32">
        <v>69</v>
      </c>
      <c r="BB32">
        <v>90</v>
      </c>
      <c r="BC32">
        <v>96</v>
      </c>
      <c r="BD32">
        <v>97</v>
      </c>
      <c r="BE32">
        <v>116</v>
      </c>
      <c r="BF32">
        <v>124</v>
      </c>
      <c r="BG32">
        <v>98</v>
      </c>
      <c r="BH32">
        <v>94</v>
      </c>
      <c r="BI32">
        <v>89</v>
      </c>
      <c r="BJ32">
        <v>93</v>
      </c>
      <c r="BK32">
        <v>82</v>
      </c>
    </row>
    <row r="33" spans="1:63" x14ac:dyDescent="0.25">
      <c r="A33" s="5" t="s">
        <v>28</v>
      </c>
      <c r="B33" s="6">
        <v>69</v>
      </c>
      <c r="C33">
        <v>79</v>
      </c>
      <c r="D33">
        <v>78</v>
      </c>
      <c r="E33">
        <v>77</v>
      </c>
      <c r="F33">
        <v>81</v>
      </c>
      <c r="G33">
        <v>73</v>
      </c>
      <c r="H33">
        <v>77</v>
      </c>
      <c r="I33">
        <v>55</v>
      </c>
      <c r="J33">
        <v>51</v>
      </c>
      <c r="K33">
        <v>64</v>
      </c>
      <c r="L33">
        <v>54</v>
      </c>
      <c r="M33">
        <v>41</v>
      </c>
      <c r="N33">
        <v>49</v>
      </c>
      <c r="O33">
        <v>43</v>
      </c>
      <c r="P33">
        <v>41</v>
      </c>
      <c r="Q33">
        <v>36</v>
      </c>
      <c r="R33">
        <v>32</v>
      </c>
      <c r="S33">
        <v>37</v>
      </c>
      <c r="T33">
        <v>29</v>
      </c>
      <c r="U33">
        <v>32</v>
      </c>
      <c r="V33">
        <v>27</v>
      </c>
      <c r="W33">
        <v>27</v>
      </c>
      <c r="X33">
        <v>15</v>
      </c>
      <c r="Y33">
        <v>26</v>
      </c>
      <c r="Z33">
        <v>25</v>
      </c>
      <c r="AA33">
        <v>8</v>
      </c>
      <c r="AB33">
        <v>4</v>
      </c>
      <c r="AC33">
        <v>13</v>
      </c>
      <c r="AD33">
        <v>0</v>
      </c>
      <c r="AE33">
        <v>4</v>
      </c>
      <c r="AF33">
        <v>5</v>
      </c>
      <c r="AG33">
        <v>11</v>
      </c>
      <c r="AH33">
        <v>16</v>
      </c>
      <c r="AI33">
        <v>41</v>
      </c>
      <c r="AJ33">
        <v>18</v>
      </c>
      <c r="AK33">
        <v>15</v>
      </c>
      <c r="AL33">
        <v>21</v>
      </c>
      <c r="AM33">
        <v>8</v>
      </c>
      <c r="AN33">
        <v>15</v>
      </c>
      <c r="AO33">
        <v>24</v>
      </c>
      <c r="AP33">
        <v>19</v>
      </c>
      <c r="AQ33">
        <v>38</v>
      </c>
      <c r="AR33">
        <v>29</v>
      </c>
      <c r="AS33">
        <v>33</v>
      </c>
      <c r="AT33">
        <v>37</v>
      </c>
      <c r="AU33">
        <v>40</v>
      </c>
      <c r="AV33">
        <v>50</v>
      </c>
      <c r="AW33">
        <v>46</v>
      </c>
      <c r="AX33">
        <v>83</v>
      </c>
      <c r="AY33">
        <v>73</v>
      </c>
      <c r="AZ33">
        <v>78</v>
      </c>
      <c r="BA33">
        <v>56</v>
      </c>
      <c r="BB33">
        <v>77</v>
      </c>
      <c r="BC33">
        <v>83</v>
      </c>
      <c r="BD33">
        <v>84</v>
      </c>
      <c r="BE33">
        <v>103</v>
      </c>
      <c r="BF33">
        <v>111</v>
      </c>
      <c r="BG33">
        <v>90</v>
      </c>
      <c r="BH33">
        <v>94</v>
      </c>
      <c r="BI33">
        <v>90</v>
      </c>
      <c r="BJ33">
        <v>94</v>
      </c>
      <c r="BK33">
        <v>83</v>
      </c>
    </row>
    <row r="34" spans="1:63" x14ac:dyDescent="0.25">
      <c r="A34" s="7" t="s">
        <v>29</v>
      </c>
      <c r="B34" s="6">
        <v>66</v>
      </c>
      <c r="C34">
        <v>76</v>
      </c>
      <c r="D34">
        <v>75</v>
      </c>
      <c r="E34">
        <v>74</v>
      </c>
      <c r="F34">
        <v>78</v>
      </c>
      <c r="G34">
        <v>70</v>
      </c>
      <c r="H34">
        <v>74</v>
      </c>
      <c r="I34">
        <v>52</v>
      </c>
      <c r="J34">
        <v>48</v>
      </c>
      <c r="K34">
        <v>61</v>
      </c>
      <c r="L34">
        <v>51</v>
      </c>
      <c r="M34">
        <v>38</v>
      </c>
      <c r="N34">
        <v>46</v>
      </c>
      <c r="O34">
        <v>40</v>
      </c>
      <c r="P34">
        <v>38</v>
      </c>
      <c r="Q34">
        <v>33</v>
      </c>
      <c r="R34">
        <v>29</v>
      </c>
      <c r="S34">
        <v>34</v>
      </c>
      <c r="T34">
        <v>26</v>
      </c>
      <c r="U34">
        <v>29</v>
      </c>
      <c r="V34">
        <v>24</v>
      </c>
      <c r="W34">
        <v>28</v>
      </c>
      <c r="X34">
        <v>12</v>
      </c>
      <c r="Y34">
        <v>27</v>
      </c>
      <c r="Z34">
        <v>26</v>
      </c>
      <c r="AA34">
        <v>9</v>
      </c>
      <c r="AB34">
        <v>5</v>
      </c>
      <c r="AC34">
        <v>14</v>
      </c>
      <c r="AD34">
        <v>4</v>
      </c>
      <c r="AE34">
        <v>0</v>
      </c>
      <c r="AF34">
        <v>10</v>
      </c>
      <c r="AG34">
        <v>16</v>
      </c>
      <c r="AH34">
        <v>21</v>
      </c>
      <c r="AI34">
        <v>46</v>
      </c>
      <c r="AJ34">
        <v>23</v>
      </c>
      <c r="AK34">
        <v>20</v>
      </c>
      <c r="AL34">
        <v>26</v>
      </c>
      <c r="AM34">
        <v>13</v>
      </c>
      <c r="AN34">
        <v>20</v>
      </c>
      <c r="AO34">
        <v>29</v>
      </c>
      <c r="AP34">
        <v>24</v>
      </c>
      <c r="AQ34">
        <v>43</v>
      </c>
      <c r="AR34">
        <v>34</v>
      </c>
      <c r="AS34">
        <v>38</v>
      </c>
      <c r="AT34">
        <v>42</v>
      </c>
      <c r="AU34">
        <v>45</v>
      </c>
      <c r="AV34">
        <v>55</v>
      </c>
      <c r="AW34">
        <v>51</v>
      </c>
      <c r="AX34">
        <v>88</v>
      </c>
      <c r="AY34">
        <v>78</v>
      </c>
      <c r="AZ34">
        <v>83</v>
      </c>
      <c r="BA34">
        <v>61</v>
      </c>
      <c r="BB34">
        <v>82</v>
      </c>
      <c r="BC34">
        <v>88</v>
      </c>
      <c r="BD34">
        <v>89</v>
      </c>
      <c r="BE34">
        <v>108</v>
      </c>
      <c r="BF34">
        <v>116</v>
      </c>
      <c r="BG34">
        <v>96</v>
      </c>
      <c r="BH34">
        <v>92</v>
      </c>
      <c r="BI34">
        <v>87</v>
      </c>
      <c r="BJ34">
        <v>91</v>
      </c>
      <c r="BK34">
        <v>80</v>
      </c>
    </row>
    <row r="35" spans="1:63" x14ac:dyDescent="0.25">
      <c r="A35" s="5" t="s">
        <v>30</v>
      </c>
      <c r="B35" s="6">
        <v>76</v>
      </c>
      <c r="C35">
        <v>86</v>
      </c>
      <c r="D35">
        <v>85</v>
      </c>
      <c r="E35">
        <v>84</v>
      </c>
      <c r="F35">
        <v>88</v>
      </c>
      <c r="G35">
        <v>80</v>
      </c>
      <c r="H35">
        <v>84</v>
      </c>
      <c r="I35">
        <v>62</v>
      </c>
      <c r="J35">
        <v>58</v>
      </c>
      <c r="K35">
        <v>71</v>
      </c>
      <c r="L35">
        <v>61</v>
      </c>
      <c r="M35">
        <v>48</v>
      </c>
      <c r="N35">
        <v>54</v>
      </c>
      <c r="O35">
        <v>48</v>
      </c>
      <c r="P35">
        <v>46</v>
      </c>
      <c r="Q35">
        <v>41</v>
      </c>
      <c r="R35">
        <v>39</v>
      </c>
      <c r="S35">
        <v>44</v>
      </c>
      <c r="T35">
        <v>36</v>
      </c>
      <c r="U35">
        <v>39</v>
      </c>
      <c r="V35">
        <v>34</v>
      </c>
      <c r="W35">
        <v>32</v>
      </c>
      <c r="X35">
        <v>22</v>
      </c>
      <c r="Y35">
        <v>31</v>
      </c>
      <c r="Z35">
        <v>30</v>
      </c>
      <c r="AA35">
        <v>14</v>
      </c>
      <c r="AB35">
        <v>10</v>
      </c>
      <c r="AC35">
        <v>18</v>
      </c>
      <c r="AD35">
        <v>5</v>
      </c>
      <c r="AE35">
        <v>10</v>
      </c>
      <c r="AF35">
        <v>0</v>
      </c>
      <c r="AG35">
        <v>6</v>
      </c>
      <c r="AH35">
        <v>11</v>
      </c>
      <c r="AI35">
        <v>36</v>
      </c>
      <c r="AJ35">
        <v>13</v>
      </c>
      <c r="AK35">
        <v>10</v>
      </c>
      <c r="AL35">
        <v>16</v>
      </c>
      <c r="AM35">
        <v>3</v>
      </c>
      <c r="AN35">
        <v>10</v>
      </c>
      <c r="AO35">
        <v>19</v>
      </c>
      <c r="AP35">
        <v>14</v>
      </c>
      <c r="AQ35">
        <v>33</v>
      </c>
      <c r="AR35">
        <v>23</v>
      </c>
      <c r="AS35">
        <v>28</v>
      </c>
      <c r="AT35">
        <v>32</v>
      </c>
      <c r="AU35">
        <v>35</v>
      </c>
      <c r="AV35">
        <v>45</v>
      </c>
      <c r="AW35">
        <v>41</v>
      </c>
      <c r="AX35">
        <v>78</v>
      </c>
      <c r="AY35">
        <v>68</v>
      </c>
      <c r="AZ35">
        <v>73</v>
      </c>
      <c r="BA35">
        <v>51</v>
      </c>
      <c r="BB35">
        <v>72</v>
      </c>
      <c r="BC35">
        <v>78</v>
      </c>
      <c r="BD35">
        <v>79</v>
      </c>
      <c r="BE35">
        <v>98</v>
      </c>
      <c r="BF35">
        <v>106</v>
      </c>
      <c r="BG35">
        <v>85</v>
      </c>
      <c r="BH35">
        <v>89</v>
      </c>
      <c r="BI35">
        <v>94</v>
      </c>
      <c r="BJ35">
        <v>90</v>
      </c>
      <c r="BK35">
        <v>90</v>
      </c>
    </row>
    <row r="36" spans="1:63" x14ac:dyDescent="0.25">
      <c r="A36" s="7" t="s">
        <v>31</v>
      </c>
      <c r="B36" s="6">
        <v>82</v>
      </c>
      <c r="C36">
        <v>92</v>
      </c>
      <c r="D36">
        <v>91</v>
      </c>
      <c r="E36">
        <v>90</v>
      </c>
      <c r="F36">
        <v>94</v>
      </c>
      <c r="G36">
        <v>86</v>
      </c>
      <c r="H36">
        <v>90</v>
      </c>
      <c r="I36">
        <v>68</v>
      </c>
      <c r="J36">
        <v>64</v>
      </c>
      <c r="K36">
        <v>77</v>
      </c>
      <c r="L36">
        <v>67</v>
      </c>
      <c r="M36">
        <v>54</v>
      </c>
      <c r="N36">
        <v>66</v>
      </c>
      <c r="O36">
        <v>60</v>
      </c>
      <c r="P36">
        <v>54</v>
      </c>
      <c r="Q36">
        <v>51</v>
      </c>
      <c r="R36">
        <v>45</v>
      </c>
      <c r="S36">
        <v>50</v>
      </c>
      <c r="T36">
        <v>42</v>
      </c>
      <c r="U36">
        <v>44</v>
      </c>
      <c r="V36">
        <v>40</v>
      </c>
      <c r="W36">
        <v>44</v>
      </c>
      <c r="X36">
        <v>28</v>
      </c>
      <c r="Y36">
        <v>43</v>
      </c>
      <c r="Z36">
        <v>46</v>
      </c>
      <c r="AA36">
        <v>20</v>
      </c>
      <c r="AB36">
        <v>16</v>
      </c>
      <c r="AC36">
        <v>24</v>
      </c>
      <c r="AD36">
        <v>11</v>
      </c>
      <c r="AE36">
        <v>16</v>
      </c>
      <c r="AF36">
        <v>6</v>
      </c>
      <c r="AG36">
        <v>0</v>
      </c>
      <c r="AH36">
        <v>17</v>
      </c>
      <c r="AI36">
        <v>30</v>
      </c>
      <c r="AJ36">
        <v>12</v>
      </c>
      <c r="AK36">
        <v>16</v>
      </c>
      <c r="AL36">
        <v>22</v>
      </c>
      <c r="AM36">
        <v>9</v>
      </c>
      <c r="AN36">
        <v>10</v>
      </c>
      <c r="AO36">
        <v>20</v>
      </c>
      <c r="AP36">
        <v>15</v>
      </c>
      <c r="AQ36">
        <v>34</v>
      </c>
      <c r="AR36">
        <v>29</v>
      </c>
      <c r="AS36">
        <v>34</v>
      </c>
      <c r="AT36">
        <v>38</v>
      </c>
      <c r="AU36">
        <v>41</v>
      </c>
      <c r="AV36">
        <v>51</v>
      </c>
      <c r="AW36">
        <v>47</v>
      </c>
      <c r="AX36">
        <v>84</v>
      </c>
      <c r="AY36">
        <v>74</v>
      </c>
      <c r="AZ36">
        <v>79</v>
      </c>
      <c r="BA36">
        <v>57</v>
      </c>
      <c r="BB36">
        <v>78</v>
      </c>
      <c r="BC36">
        <v>84</v>
      </c>
      <c r="BD36">
        <v>85</v>
      </c>
      <c r="BE36">
        <v>98</v>
      </c>
      <c r="BF36">
        <v>106</v>
      </c>
      <c r="BG36">
        <v>91</v>
      </c>
      <c r="BH36">
        <v>95</v>
      </c>
      <c r="BI36">
        <v>100</v>
      </c>
      <c r="BJ36">
        <v>96</v>
      </c>
      <c r="BK36">
        <v>96</v>
      </c>
    </row>
    <row r="37" spans="1:63" x14ac:dyDescent="0.25">
      <c r="A37" s="5" t="s">
        <v>32</v>
      </c>
      <c r="B37" s="6">
        <v>87</v>
      </c>
      <c r="C37">
        <v>97</v>
      </c>
      <c r="D37">
        <v>96</v>
      </c>
      <c r="E37">
        <v>95</v>
      </c>
      <c r="F37">
        <v>99</v>
      </c>
      <c r="G37">
        <v>91</v>
      </c>
      <c r="H37">
        <v>95</v>
      </c>
      <c r="I37">
        <v>73</v>
      </c>
      <c r="J37">
        <v>69</v>
      </c>
      <c r="K37">
        <v>82</v>
      </c>
      <c r="L37">
        <v>72</v>
      </c>
      <c r="M37">
        <v>59</v>
      </c>
      <c r="N37">
        <v>71</v>
      </c>
      <c r="O37">
        <v>65</v>
      </c>
      <c r="P37">
        <v>59</v>
      </c>
      <c r="Q37">
        <v>56</v>
      </c>
      <c r="R37">
        <v>50</v>
      </c>
      <c r="S37">
        <v>55</v>
      </c>
      <c r="T37">
        <v>47</v>
      </c>
      <c r="U37">
        <v>49</v>
      </c>
      <c r="V37">
        <v>45</v>
      </c>
      <c r="W37">
        <v>49</v>
      </c>
      <c r="X37">
        <v>33</v>
      </c>
      <c r="Y37">
        <v>48</v>
      </c>
      <c r="Z37">
        <v>51</v>
      </c>
      <c r="AA37">
        <v>25</v>
      </c>
      <c r="AB37">
        <v>21</v>
      </c>
      <c r="AC37">
        <v>29</v>
      </c>
      <c r="AD37">
        <v>16</v>
      </c>
      <c r="AE37">
        <v>21</v>
      </c>
      <c r="AF37">
        <v>11</v>
      </c>
      <c r="AG37">
        <v>17</v>
      </c>
      <c r="AH37">
        <v>0</v>
      </c>
      <c r="AI37">
        <v>47</v>
      </c>
      <c r="AJ37">
        <v>24</v>
      </c>
      <c r="AK37">
        <v>21</v>
      </c>
      <c r="AL37">
        <v>27</v>
      </c>
      <c r="AM37">
        <v>14</v>
      </c>
      <c r="AN37">
        <v>21</v>
      </c>
      <c r="AO37">
        <v>25</v>
      </c>
      <c r="AP37">
        <v>26</v>
      </c>
      <c r="AQ37">
        <v>39</v>
      </c>
      <c r="AR37">
        <v>35</v>
      </c>
      <c r="AS37">
        <v>39</v>
      </c>
      <c r="AT37">
        <v>43</v>
      </c>
      <c r="AU37">
        <v>46</v>
      </c>
      <c r="AV37">
        <v>56</v>
      </c>
      <c r="AW37">
        <v>52</v>
      </c>
      <c r="AX37">
        <v>89</v>
      </c>
      <c r="AY37">
        <v>79</v>
      </c>
      <c r="AZ37">
        <v>84</v>
      </c>
      <c r="BA37">
        <v>62</v>
      </c>
      <c r="BB37">
        <v>83</v>
      </c>
      <c r="BC37">
        <v>89</v>
      </c>
      <c r="BD37">
        <v>90</v>
      </c>
      <c r="BE37">
        <v>109</v>
      </c>
      <c r="BF37">
        <v>117</v>
      </c>
      <c r="BG37">
        <v>96</v>
      </c>
      <c r="BH37">
        <v>100</v>
      </c>
      <c r="BI37">
        <v>105</v>
      </c>
      <c r="BJ37">
        <v>101</v>
      </c>
      <c r="BK37">
        <v>101</v>
      </c>
    </row>
    <row r="38" spans="1:63" x14ac:dyDescent="0.25">
      <c r="A38" s="7" t="s">
        <v>33</v>
      </c>
      <c r="B38" s="6">
        <v>113</v>
      </c>
      <c r="C38">
        <v>123</v>
      </c>
      <c r="D38">
        <v>122</v>
      </c>
      <c r="E38">
        <v>121</v>
      </c>
      <c r="F38">
        <v>125</v>
      </c>
      <c r="G38">
        <v>117</v>
      </c>
      <c r="H38">
        <v>121</v>
      </c>
      <c r="I38">
        <v>99</v>
      </c>
      <c r="J38">
        <v>95</v>
      </c>
      <c r="K38">
        <v>107</v>
      </c>
      <c r="L38">
        <v>97</v>
      </c>
      <c r="M38">
        <v>84</v>
      </c>
      <c r="N38">
        <v>90</v>
      </c>
      <c r="O38">
        <v>84</v>
      </c>
      <c r="P38">
        <v>82</v>
      </c>
      <c r="Q38">
        <v>77</v>
      </c>
      <c r="R38">
        <v>75</v>
      </c>
      <c r="S38">
        <v>80</v>
      </c>
      <c r="T38">
        <v>72</v>
      </c>
      <c r="U38">
        <v>75</v>
      </c>
      <c r="V38">
        <v>70</v>
      </c>
      <c r="W38">
        <v>68</v>
      </c>
      <c r="X38">
        <v>58</v>
      </c>
      <c r="Y38">
        <v>67</v>
      </c>
      <c r="Z38">
        <v>66</v>
      </c>
      <c r="AA38">
        <v>50</v>
      </c>
      <c r="AB38">
        <v>46</v>
      </c>
      <c r="AC38">
        <v>54</v>
      </c>
      <c r="AD38">
        <v>41</v>
      </c>
      <c r="AE38">
        <v>46</v>
      </c>
      <c r="AF38">
        <v>36</v>
      </c>
      <c r="AG38">
        <v>30</v>
      </c>
      <c r="AH38">
        <v>47</v>
      </c>
      <c r="AI38">
        <v>0</v>
      </c>
      <c r="AJ38">
        <v>41</v>
      </c>
      <c r="AK38">
        <v>46</v>
      </c>
      <c r="AL38">
        <v>52</v>
      </c>
      <c r="AM38">
        <v>39</v>
      </c>
      <c r="AN38">
        <v>39</v>
      </c>
      <c r="AO38">
        <v>48</v>
      </c>
      <c r="AP38">
        <v>45</v>
      </c>
      <c r="AQ38">
        <v>62</v>
      </c>
      <c r="AR38">
        <v>60</v>
      </c>
      <c r="AS38">
        <v>64</v>
      </c>
      <c r="AT38">
        <v>68</v>
      </c>
      <c r="AU38">
        <v>71</v>
      </c>
      <c r="AV38">
        <v>81</v>
      </c>
      <c r="AW38">
        <v>77</v>
      </c>
      <c r="AX38">
        <v>114</v>
      </c>
      <c r="AY38">
        <v>104</v>
      </c>
      <c r="AZ38">
        <v>109</v>
      </c>
      <c r="BA38">
        <v>87</v>
      </c>
      <c r="BB38">
        <v>108</v>
      </c>
      <c r="BC38">
        <v>114</v>
      </c>
      <c r="BD38">
        <v>115</v>
      </c>
      <c r="BE38">
        <v>127</v>
      </c>
      <c r="BF38">
        <v>135</v>
      </c>
      <c r="BG38">
        <v>121</v>
      </c>
      <c r="BH38">
        <v>125</v>
      </c>
      <c r="BI38">
        <v>130</v>
      </c>
      <c r="BJ38">
        <v>126</v>
      </c>
      <c r="BK38">
        <v>127</v>
      </c>
    </row>
    <row r="39" spans="1:63" x14ac:dyDescent="0.25">
      <c r="A39" s="5" t="s">
        <v>34</v>
      </c>
      <c r="B39" s="6">
        <v>89</v>
      </c>
      <c r="C39">
        <v>99</v>
      </c>
      <c r="D39">
        <v>98</v>
      </c>
      <c r="E39">
        <v>97</v>
      </c>
      <c r="F39">
        <v>101</v>
      </c>
      <c r="G39">
        <v>93</v>
      </c>
      <c r="H39">
        <v>97</v>
      </c>
      <c r="I39">
        <v>75</v>
      </c>
      <c r="J39">
        <v>71</v>
      </c>
      <c r="K39">
        <v>84</v>
      </c>
      <c r="L39">
        <v>74</v>
      </c>
      <c r="M39">
        <v>61</v>
      </c>
      <c r="N39">
        <v>67</v>
      </c>
      <c r="O39">
        <v>61</v>
      </c>
      <c r="P39">
        <v>59</v>
      </c>
      <c r="Q39">
        <v>54</v>
      </c>
      <c r="R39">
        <v>52</v>
      </c>
      <c r="S39">
        <v>57</v>
      </c>
      <c r="T39">
        <v>49</v>
      </c>
      <c r="U39">
        <v>52</v>
      </c>
      <c r="V39">
        <v>47</v>
      </c>
      <c r="W39">
        <v>45</v>
      </c>
      <c r="X39">
        <v>35</v>
      </c>
      <c r="Y39">
        <v>44</v>
      </c>
      <c r="Z39">
        <v>43</v>
      </c>
      <c r="AA39">
        <v>27</v>
      </c>
      <c r="AB39">
        <v>23</v>
      </c>
      <c r="AC39">
        <v>31</v>
      </c>
      <c r="AD39">
        <v>18</v>
      </c>
      <c r="AE39">
        <v>23</v>
      </c>
      <c r="AF39">
        <v>13</v>
      </c>
      <c r="AG39">
        <v>12</v>
      </c>
      <c r="AH39">
        <v>24</v>
      </c>
      <c r="AI39">
        <v>41</v>
      </c>
      <c r="AJ39">
        <v>0</v>
      </c>
      <c r="AK39">
        <v>17</v>
      </c>
      <c r="AL39">
        <v>23</v>
      </c>
      <c r="AM39">
        <v>10</v>
      </c>
      <c r="AN39">
        <v>13</v>
      </c>
      <c r="AO39">
        <v>21</v>
      </c>
      <c r="AP39">
        <v>17</v>
      </c>
      <c r="AQ39">
        <v>34</v>
      </c>
      <c r="AR39">
        <v>30</v>
      </c>
      <c r="AS39">
        <v>35</v>
      </c>
      <c r="AT39">
        <v>39</v>
      </c>
      <c r="AU39">
        <v>42</v>
      </c>
      <c r="AV39">
        <v>52</v>
      </c>
      <c r="AW39">
        <v>48</v>
      </c>
      <c r="AX39">
        <v>85</v>
      </c>
      <c r="AY39">
        <v>75</v>
      </c>
      <c r="AZ39">
        <v>80</v>
      </c>
      <c r="BA39">
        <v>48</v>
      </c>
      <c r="BB39">
        <v>74</v>
      </c>
      <c r="BC39">
        <v>80</v>
      </c>
      <c r="BD39">
        <v>81</v>
      </c>
      <c r="BE39">
        <v>100</v>
      </c>
      <c r="BF39">
        <v>108</v>
      </c>
      <c r="BG39">
        <v>87</v>
      </c>
      <c r="BH39">
        <v>91</v>
      </c>
      <c r="BI39">
        <v>96</v>
      </c>
      <c r="BJ39">
        <v>92</v>
      </c>
      <c r="BK39">
        <v>103</v>
      </c>
    </row>
    <row r="40" spans="1:63" x14ac:dyDescent="0.25">
      <c r="A40" s="7" t="s">
        <v>35</v>
      </c>
      <c r="B40" s="6">
        <v>86</v>
      </c>
      <c r="C40">
        <v>96</v>
      </c>
      <c r="D40">
        <v>95</v>
      </c>
      <c r="E40">
        <v>94</v>
      </c>
      <c r="F40">
        <v>98</v>
      </c>
      <c r="G40">
        <v>90</v>
      </c>
      <c r="H40">
        <v>94</v>
      </c>
      <c r="I40">
        <v>72</v>
      </c>
      <c r="J40">
        <v>68</v>
      </c>
      <c r="K40">
        <v>81</v>
      </c>
      <c r="L40">
        <v>71</v>
      </c>
      <c r="M40">
        <v>58</v>
      </c>
      <c r="N40">
        <v>64</v>
      </c>
      <c r="O40">
        <v>58</v>
      </c>
      <c r="P40">
        <v>56</v>
      </c>
      <c r="Q40">
        <v>51</v>
      </c>
      <c r="R40">
        <v>49</v>
      </c>
      <c r="S40">
        <v>54</v>
      </c>
      <c r="T40">
        <v>46</v>
      </c>
      <c r="U40">
        <v>49</v>
      </c>
      <c r="V40">
        <v>44</v>
      </c>
      <c r="W40">
        <v>42</v>
      </c>
      <c r="X40">
        <v>32</v>
      </c>
      <c r="Y40">
        <v>41</v>
      </c>
      <c r="Z40">
        <v>40</v>
      </c>
      <c r="AA40">
        <v>24</v>
      </c>
      <c r="AB40">
        <v>20</v>
      </c>
      <c r="AC40">
        <v>28</v>
      </c>
      <c r="AD40">
        <v>15</v>
      </c>
      <c r="AE40">
        <v>20</v>
      </c>
      <c r="AF40">
        <v>10</v>
      </c>
      <c r="AG40">
        <v>16</v>
      </c>
      <c r="AH40">
        <v>21</v>
      </c>
      <c r="AI40">
        <v>46</v>
      </c>
      <c r="AJ40">
        <v>17</v>
      </c>
      <c r="AK40">
        <v>0</v>
      </c>
      <c r="AL40">
        <v>6</v>
      </c>
      <c r="AM40">
        <v>7</v>
      </c>
      <c r="AN40">
        <v>8</v>
      </c>
      <c r="AO40">
        <v>9</v>
      </c>
      <c r="AP40">
        <v>18</v>
      </c>
      <c r="AQ40">
        <v>23</v>
      </c>
      <c r="AR40">
        <v>13</v>
      </c>
      <c r="AS40">
        <v>18</v>
      </c>
      <c r="AT40">
        <v>22</v>
      </c>
      <c r="AU40">
        <v>25</v>
      </c>
      <c r="AV40">
        <v>35</v>
      </c>
      <c r="AW40">
        <v>31</v>
      </c>
      <c r="AX40">
        <v>68</v>
      </c>
      <c r="AY40">
        <v>58</v>
      </c>
      <c r="AZ40">
        <v>63</v>
      </c>
      <c r="BA40">
        <v>41</v>
      </c>
      <c r="BB40">
        <v>62</v>
      </c>
      <c r="BC40">
        <v>68</v>
      </c>
      <c r="BD40">
        <v>69</v>
      </c>
      <c r="BE40">
        <v>88</v>
      </c>
      <c r="BF40">
        <v>96</v>
      </c>
      <c r="BG40">
        <v>75</v>
      </c>
      <c r="BH40">
        <v>79</v>
      </c>
      <c r="BI40">
        <v>84</v>
      </c>
      <c r="BJ40">
        <v>80</v>
      </c>
      <c r="BK40">
        <v>91</v>
      </c>
    </row>
    <row r="41" spans="1:63" x14ac:dyDescent="0.25">
      <c r="A41" s="5" t="s">
        <v>36</v>
      </c>
      <c r="B41" s="6">
        <v>92</v>
      </c>
      <c r="C41">
        <v>102</v>
      </c>
      <c r="D41">
        <v>101</v>
      </c>
      <c r="E41">
        <v>100</v>
      </c>
      <c r="F41">
        <v>104</v>
      </c>
      <c r="G41">
        <v>96</v>
      </c>
      <c r="H41">
        <v>100</v>
      </c>
      <c r="I41">
        <v>78</v>
      </c>
      <c r="J41">
        <v>74</v>
      </c>
      <c r="K41">
        <v>87</v>
      </c>
      <c r="L41">
        <v>77</v>
      </c>
      <c r="M41">
        <v>64</v>
      </c>
      <c r="N41">
        <v>70</v>
      </c>
      <c r="O41">
        <v>64</v>
      </c>
      <c r="P41">
        <v>62</v>
      </c>
      <c r="Q41">
        <v>57</v>
      </c>
      <c r="R41">
        <v>55</v>
      </c>
      <c r="S41">
        <v>60</v>
      </c>
      <c r="T41">
        <v>52</v>
      </c>
      <c r="U41">
        <v>55</v>
      </c>
      <c r="V41">
        <v>50</v>
      </c>
      <c r="W41">
        <v>48</v>
      </c>
      <c r="X41">
        <v>38</v>
      </c>
      <c r="Y41">
        <v>47</v>
      </c>
      <c r="Z41">
        <v>46</v>
      </c>
      <c r="AA41">
        <v>30</v>
      </c>
      <c r="AB41">
        <v>26</v>
      </c>
      <c r="AC41">
        <v>34</v>
      </c>
      <c r="AD41">
        <v>21</v>
      </c>
      <c r="AE41">
        <v>26</v>
      </c>
      <c r="AF41">
        <v>16</v>
      </c>
      <c r="AG41">
        <v>22</v>
      </c>
      <c r="AH41">
        <v>27</v>
      </c>
      <c r="AI41">
        <v>52</v>
      </c>
      <c r="AJ41">
        <v>23</v>
      </c>
      <c r="AK41">
        <v>6</v>
      </c>
      <c r="AL41">
        <v>0</v>
      </c>
      <c r="AM41">
        <v>18</v>
      </c>
      <c r="AN41">
        <v>14</v>
      </c>
      <c r="AO41">
        <v>15</v>
      </c>
      <c r="AP41">
        <v>22</v>
      </c>
      <c r="AQ41">
        <v>29</v>
      </c>
      <c r="AR41">
        <v>7</v>
      </c>
      <c r="AS41">
        <v>12</v>
      </c>
      <c r="AT41">
        <v>16</v>
      </c>
      <c r="AU41">
        <v>19</v>
      </c>
      <c r="AV41">
        <v>29</v>
      </c>
      <c r="AW41">
        <v>25</v>
      </c>
      <c r="AX41">
        <v>62</v>
      </c>
      <c r="AY41">
        <v>52</v>
      </c>
      <c r="AZ41">
        <v>57</v>
      </c>
      <c r="BA41">
        <v>47</v>
      </c>
      <c r="BB41">
        <v>68</v>
      </c>
      <c r="BC41">
        <v>74</v>
      </c>
      <c r="BD41">
        <v>75</v>
      </c>
      <c r="BE41">
        <v>94</v>
      </c>
      <c r="BF41">
        <v>102</v>
      </c>
      <c r="BG41">
        <v>81</v>
      </c>
      <c r="BH41">
        <v>85</v>
      </c>
      <c r="BI41">
        <v>90</v>
      </c>
      <c r="BJ41">
        <v>86</v>
      </c>
      <c r="BK41">
        <v>97</v>
      </c>
    </row>
    <row r="42" spans="1:63" x14ac:dyDescent="0.25">
      <c r="A42" s="7" t="s">
        <v>37</v>
      </c>
      <c r="B42" s="6">
        <v>79</v>
      </c>
      <c r="C42">
        <v>89</v>
      </c>
      <c r="D42">
        <v>88</v>
      </c>
      <c r="E42">
        <v>87</v>
      </c>
      <c r="F42">
        <v>91</v>
      </c>
      <c r="G42">
        <v>83</v>
      </c>
      <c r="H42">
        <v>87</v>
      </c>
      <c r="I42">
        <v>65</v>
      </c>
      <c r="J42">
        <v>61</v>
      </c>
      <c r="K42">
        <v>74</v>
      </c>
      <c r="L42">
        <v>64</v>
      </c>
      <c r="M42">
        <v>51</v>
      </c>
      <c r="N42">
        <v>57</v>
      </c>
      <c r="O42">
        <v>51</v>
      </c>
      <c r="P42">
        <v>49</v>
      </c>
      <c r="Q42">
        <v>44</v>
      </c>
      <c r="R42">
        <v>42</v>
      </c>
      <c r="S42">
        <v>47</v>
      </c>
      <c r="T42">
        <v>39</v>
      </c>
      <c r="U42">
        <v>42</v>
      </c>
      <c r="V42">
        <v>37</v>
      </c>
      <c r="W42">
        <v>35</v>
      </c>
      <c r="X42">
        <v>25</v>
      </c>
      <c r="Y42">
        <v>34</v>
      </c>
      <c r="Z42">
        <v>33</v>
      </c>
      <c r="AA42">
        <v>17</v>
      </c>
      <c r="AB42">
        <v>13</v>
      </c>
      <c r="AC42">
        <v>21</v>
      </c>
      <c r="AD42">
        <v>8</v>
      </c>
      <c r="AE42">
        <v>13</v>
      </c>
      <c r="AF42">
        <v>3</v>
      </c>
      <c r="AG42">
        <v>9</v>
      </c>
      <c r="AH42">
        <v>14</v>
      </c>
      <c r="AI42">
        <v>39</v>
      </c>
      <c r="AJ42">
        <v>10</v>
      </c>
      <c r="AK42">
        <v>7</v>
      </c>
      <c r="AL42">
        <v>13</v>
      </c>
      <c r="AM42">
        <v>0</v>
      </c>
      <c r="AN42">
        <v>7</v>
      </c>
      <c r="AO42">
        <v>16</v>
      </c>
      <c r="AP42">
        <v>11</v>
      </c>
      <c r="AQ42">
        <v>30</v>
      </c>
      <c r="AR42">
        <v>20</v>
      </c>
      <c r="AS42">
        <v>24</v>
      </c>
      <c r="AT42">
        <v>28</v>
      </c>
      <c r="AU42">
        <v>31</v>
      </c>
      <c r="AV42">
        <v>41</v>
      </c>
      <c r="AW42">
        <v>37</v>
      </c>
      <c r="AX42">
        <v>74</v>
      </c>
      <c r="AY42">
        <v>65</v>
      </c>
      <c r="AZ42">
        <v>70</v>
      </c>
      <c r="BA42">
        <v>48</v>
      </c>
      <c r="BB42">
        <v>69</v>
      </c>
      <c r="BC42">
        <v>74</v>
      </c>
      <c r="BD42">
        <v>76</v>
      </c>
      <c r="BE42">
        <v>95</v>
      </c>
      <c r="BF42">
        <v>103</v>
      </c>
      <c r="BG42">
        <v>82</v>
      </c>
      <c r="BH42">
        <v>86</v>
      </c>
      <c r="BI42">
        <v>91</v>
      </c>
      <c r="BJ42">
        <v>87</v>
      </c>
      <c r="BK42">
        <v>93</v>
      </c>
    </row>
    <row r="43" spans="1:63" x14ac:dyDescent="0.25">
      <c r="A43" s="5" t="s">
        <v>38</v>
      </c>
      <c r="B43" s="6">
        <v>86</v>
      </c>
      <c r="C43">
        <v>96</v>
      </c>
      <c r="D43">
        <v>95</v>
      </c>
      <c r="E43">
        <v>94</v>
      </c>
      <c r="F43">
        <v>98</v>
      </c>
      <c r="G43">
        <v>90</v>
      </c>
      <c r="H43">
        <v>94</v>
      </c>
      <c r="I43">
        <v>72</v>
      </c>
      <c r="J43">
        <v>68</v>
      </c>
      <c r="K43">
        <v>81</v>
      </c>
      <c r="L43">
        <v>71</v>
      </c>
      <c r="M43">
        <v>58</v>
      </c>
      <c r="N43">
        <v>64</v>
      </c>
      <c r="O43">
        <v>58</v>
      </c>
      <c r="P43">
        <v>56</v>
      </c>
      <c r="Q43">
        <v>51</v>
      </c>
      <c r="R43">
        <v>49</v>
      </c>
      <c r="S43">
        <v>54</v>
      </c>
      <c r="T43">
        <v>46</v>
      </c>
      <c r="U43">
        <v>49</v>
      </c>
      <c r="V43">
        <v>44</v>
      </c>
      <c r="W43">
        <v>42</v>
      </c>
      <c r="X43">
        <v>32</v>
      </c>
      <c r="Y43">
        <v>41</v>
      </c>
      <c r="Z43">
        <v>40</v>
      </c>
      <c r="AA43">
        <v>24</v>
      </c>
      <c r="AB43">
        <v>20</v>
      </c>
      <c r="AC43">
        <v>28</v>
      </c>
      <c r="AD43">
        <v>15</v>
      </c>
      <c r="AE43">
        <v>20</v>
      </c>
      <c r="AF43">
        <v>10</v>
      </c>
      <c r="AG43">
        <v>10</v>
      </c>
      <c r="AH43">
        <v>21</v>
      </c>
      <c r="AI43">
        <v>39</v>
      </c>
      <c r="AJ43">
        <v>13</v>
      </c>
      <c r="AK43">
        <v>8</v>
      </c>
      <c r="AL43">
        <v>14</v>
      </c>
      <c r="AM43">
        <v>7</v>
      </c>
      <c r="AN43">
        <v>0</v>
      </c>
      <c r="AO43">
        <v>9</v>
      </c>
      <c r="AP43">
        <v>8</v>
      </c>
      <c r="AQ43">
        <v>23</v>
      </c>
      <c r="AR43">
        <v>22</v>
      </c>
      <c r="AS43">
        <v>26</v>
      </c>
      <c r="AT43">
        <v>30</v>
      </c>
      <c r="AU43">
        <v>33</v>
      </c>
      <c r="AV43">
        <v>43</v>
      </c>
      <c r="AW43">
        <v>39</v>
      </c>
      <c r="AX43">
        <v>76</v>
      </c>
      <c r="AY43">
        <v>66</v>
      </c>
      <c r="AZ43">
        <v>71</v>
      </c>
      <c r="BA43">
        <v>41</v>
      </c>
      <c r="BB43">
        <v>61</v>
      </c>
      <c r="BC43">
        <v>67</v>
      </c>
      <c r="BD43">
        <v>68</v>
      </c>
      <c r="BE43">
        <v>87</v>
      </c>
      <c r="BF43">
        <v>95</v>
      </c>
      <c r="BG43">
        <v>75</v>
      </c>
      <c r="BH43">
        <v>79</v>
      </c>
      <c r="BI43">
        <v>84</v>
      </c>
      <c r="BJ43">
        <v>80</v>
      </c>
      <c r="BK43">
        <v>90</v>
      </c>
    </row>
    <row r="44" spans="1:63" x14ac:dyDescent="0.25">
      <c r="A44" s="7" t="s">
        <v>39</v>
      </c>
      <c r="B44" s="6">
        <v>95</v>
      </c>
      <c r="C44">
        <v>91</v>
      </c>
      <c r="D44">
        <v>95</v>
      </c>
      <c r="E44">
        <v>103</v>
      </c>
      <c r="F44">
        <v>107</v>
      </c>
      <c r="G44">
        <v>91</v>
      </c>
      <c r="H44">
        <v>103</v>
      </c>
      <c r="I44">
        <v>81</v>
      </c>
      <c r="J44">
        <v>77</v>
      </c>
      <c r="K44">
        <v>90</v>
      </c>
      <c r="L44">
        <v>80</v>
      </c>
      <c r="M44">
        <v>67</v>
      </c>
      <c r="N44">
        <v>73</v>
      </c>
      <c r="O44">
        <v>67</v>
      </c>
      <c r="P44">
        <v>65</v>
      </c>
      <c r="Q44">
        <v>60</v>
      </c>
      <c r="R44">
        <v>58</v>
      </c>
      <c r="S44">
        <v>63</v>
      </c>
      <c r="T44">
        <v>55</v>
      </c>
      <c r="U44">
        <v>58</v>
      </c>
      <c r="V44">
        <v>53</v>
      </c>
      <c r="W44">
        <v>51</v>
      </c>
      <c r="X44">
        <v>41</v>
      </c>
      <c r="Y44">
        <v>50</v>
      </c>
      <c r="Z44">
        <v>49</v>
      </c>
      <c r="AA44">
        <v>33</v>
      </c>
      <c r="AB44">
        <v>29</v>
      </c>
      <c r="AC44">
        <v>37</v>
      </c>
      <c r="AD44">
        <v>24</v>
      </c>
      <c r="AE44">
        <v>29</v>
      </c>
      <c r="AF44">
        <v>19</v>
      </c>
      <c r="AG44">
        <v>20</v>
      </c>
      <c r="AH44">
        <v>25</v>
      </c>
      <c r="AI44">
        <v>48</v>
      </c>
      <c r="AJ44">
        <v>21</v>
      </c>
      <c r="AK44">
        <v>9</v>
      </c>
      <c r="AL44">
        <v>15</v>
      </c>
      <c r="AM44">
        <v>16</v>
      </c>
      <c r="AN44">
        <v>9</v>
      </c>
      <c r="AO44">
        <v>0</v>
      </c>
      <c r="AP44">
        <v>7</v>
      </c>
      <c r="AQ44">
        <v>14</v>
      </c>
      <c r="AR44">
        <v>17</v>
      </c>
      <c r="AS44">
        <v>26</v>
      </c>
      <c r="AT44">
        <v>30</v>
      </c>
      <c r="AU44">
        <v>33</v>
      </c>
      <c r="AV44">
        <v>43</v>
      </c>
      <c r="AW44">
        <v>39</v>
      </c>
      <c r="AX44">
        <v>70</v>
      </c>
      <c r="AY44">
        <v>67</v>
      </c>
      <c r="AZ44">
        <v>72</v>
      </c>
      <c r="BA44">
        <v>31</v>
      </c>
      <c r="BB44">
        <v>52</v>
      </c>
      <c r="BC44">
        <v>59</v>
      </c>
      <c r="BD44">
        <v>59</v>
      </c>
      <c r="BE44">
        <v>79</v>
      </c>
      <c r="BF44">
        <v>87</v>
      </c>
      <c r="BG44">
        <v>67</v>
      </c>
      <c r="BH44">
        <v>69</v>
      </c>
      <c r="BI44">
        <v>74</v>
      </c>
      <c r="BJ44">
        <v>70</v>
      </c>
      <c r="BK44">
        <v>81</v>
      </c>
    </row>
    <row r="45" spans="1:63" x14ac:dyDescent="0.25">
      <c r="A45" s="5" t="s">
        <v>40</v>
      </c>
      <c r="B45" s="6">
        <v>90</v>
      </c>
      <c r="C45">
        <v>91</v>
      </c>
      <c r="D45">
        <v>95</v>
      </c>
      <c r="E45">
        <v>98</v>
      </c>
      <c r="F45">
        <v>102</v>
      </c>
      <c r="G45">
        <v>91</v>
      </c>
      <c r="H45">
        <v>98</v>
      </c>
      <c r="I45">
        <v>76</v>
      </c>
      <c r="J45">
        <v>72</v>
      </c>
      <c r="K45">
        <v>85</v>
      </c>
      <c r="L45">
        <v>75</v>
      </c>
      <c r="M45">
        <v>62</v>
      </c>
      <c r="N45">
        <v>68</v>
      </c>
      <c r="O45">
        <v>62</v>
      </c>
      <c r="P45">
        <v>60</v>
      </c>
      <c r="Q45">
        <v>55</v>
      </c>
      <c r="R45">
        <v>53</v>
      </c>
      <c r="S45">
        <v>58</v>
      </c>
      <c r="T45">
        <v>50</v>
      </c>
      <c r="U45">
        <v>53</v>
      </c>
      <c r="V45">
        <v>48</v>
      </c>
      <c r="W45">
        <v>46</v>
      </c>
      <c r="X45">
        <v>36</v>
      </c>
      <c r="Y45">
        <v>45</v>
      </c>
      <c r="Z45">
        <v>44</v>
      </c>
      <c r="AA45">
        <v>28</v>
      </c>
      <c r="AB45">
        <v>24</v>
      </c>
      <c r="AC45">
        <v>32</v>
      </c>
      <c r="AD45">
        <v>19</v>
      </c>
      <c r="AE45">
        <v>24</v>
      </c>
      <c r="AF45">
        <v>14</v>
      </c>
      <c r="AG45">
        <v>15</v>
      </c>
      <c r="AH45">
        <v>26</v>
      </c>
      <c r="AI45">
        <v>45</v>
      </c>
      <c r="AJ45">
        <v>17</v>
      </c>
      <c r="AK45">
        <v>18</v>
      </c>
      <c r="AL45">
        <v>22</v>
      </c>
      <c r="AM45">
        <v>11</v>
      </c>
      <c r="AN45">
        <v>8</v>
      </c>
      <c r="AO45">
        <v>7</v>
      </c>
      <c r="AP45">
        <v>0</v>
      </c>
      <c r="AQ45">
        <v>21</v>
      </c>
      <c r="AR45">
        <v>24</v>
      </c>
      <c r="AS45">
        <v>32</v>
      </c>
      <c r="AT45">
        <v>36</v>
      </c>
      <c r="AU45">
        <v>39</v>
      </c>
      <c r="AV45">
        <v>49</v>
      </c>
      <c r="AW45">
        <v>45</v>
      </c>
      <c r="AX45">
        <v>77</v>
      </c>
      <c r="AY45">
        <v>76</v>
      </c>
      <c r="AZ45">
        <v>79</v>
      </c>
      <c r="BA45">
        <v>39</v>
      </c>
      <c r="BB45">
        <v>52</v>
      </c>
      <c r="BC45">
        <v>58</v>
      </c>
      <c r="BD45">
        <v>59</v>
      </c>
      <c r="BE45">
        <v>78</v>
      </c>
      <c r="BF45">
        <v>86</v>
      </c>
      <c r="BG45">
        <v>65</v>
      </c>
      <c r="BH45">
        <v>69</v>
      </c>
      <c r="BI45">
        <v>74</v>
      </c>
      <c r="BJ45">
        <v>70</v>
      </c>
      <c r="BK45">
        <v>80</v>
      </c>
    </row>
    <row r="46" spans="1:63" x14ac:dyDescent="0.25">
      <c r="A46" s="7" t="s">
        <v>41</v>
      </c>
      <c r="B46" s="6">
        <v>82</v>
      </c>
      <c r="C46">
        <v>77</v>
      </c>
      <c r="D46">
        <v>82</v>
      </c>
      <c r="E46">
        <v>90</v>
      </c>
      <c r="F46">
        <v>94</v>
      </c>
      <c r="G46">
        <v>77</v>
      </c>
      <c r="H46">
        <v>90</v>
      </c>
      <c r="I46">
        <v>95</v>
      </c>
      <c r="J46">
        <v>91</v>
      </c>
      <c r="K46">
        <v>104</v>
      </c>
      <c r="L46">
        <v>94</v>
      </c>
      <c r="M46">
        <v>81</v>
      </c>
      <c r="N46">
        <v>87</v>
      </c>
      <c r="O46">
        <v>81</v>
      </c>
      <c r="P46">
        <v>79</v>
      </c>
      <c r="Q46">
        <v>74</v>
      </c>
      <c r="R46">
        <v>72</v>
      </c>
      <c r="S46">
        <v>77</v>
      </c>
      <c r="T46">
        <v>69</v>
      </c>
      <c r="U46">
        <v>72</v>
      </c>
      <c r="V46">
        <v>67</v>
      </c>
      <c r="W46">
        <v>65</v>
      </c>
      <c r="X46">
        <v>55</v>
      </c>
      <c r="Y46">
        <v>64</v>
      </c>
      <c r="Z46">
        <v>63</v>
      </c>
      <c r="AA46">
        <v>47</v>
      </c>
      <c r="AB46">
        <v>43</v>
      </c>
      <c r="AC46">
        <v>51</v>
      </c>
      <c r="AD46">
        <v>38</v>
      </c>
      <c r="AE46">
        <v>43</v>
      </c>
      <c r="AF46">
        <v>33</v>
      </c>
      <c r="AG46">
        <v>34</v>
      </c>
      <c r="AH46">
        <v>39</v>
      </c>
      <c r="AI46">
        <v>62</v>
      </c>
      <c r="AJ46">
        <v>34</v>
      </c>
      <c r="AK46">
        <v>23</v>
      </c>
      <c r="AL46">
        <v>29</v>
      </c>
      <c r="AM46">
        <v>30</v>
      </c>
      <c r="AN46">
        <v>23</v>
      </c>
      <c r="AO46">
        <v>14</v>
      </c>
      <c r="AP46">
        <v>21</v>
      </c>
      <c r="AQ46">
        <v>0</v>
      </c>
      <c r="AR46">
        <v>31</v>
      </c>
      <c r="AS46">
        <v>39</v>
      </c>
      <c r="AT46">
        <v>43</v>
      </c>
      <c r="AU46">
        <v>46</v>
      </c>
      <c r="AV46">
        <v>56</v>
      </c>
      <c r="AW46">
        <v>52</v>
      </c>
      <c r="AX46">
        <v>56</v>
      </c>
      <c r="AY46">
        <v>67</v>
      </c>
      <c r="AZ46">
        <v>61</v>
      </c>
      <c r="BA46">
        <v>18</v>
      </c>
      <c r="BB46">
        <v>39</v>
      </c>
      <c r="BC46">
        <v>45</v>
      </c>
      <c r="BD46">
        <v>46</v>
      </c>
      <c r="BE46">
        <v>65</v>
      </c>
      <c r="BF46">
        <v>73</v>
      </c>
      <c r="BG46">
        <v>52</v>
      </c>
      <c r="BH46">
        <v>56</v>
      </c>
      <c r="BI46">
        <v>61</v>
      </c>
      <c r="BJ46">
        <v>57</v>
      </c>
      <c r="BK46">
        <v>68</v>
      </c>
    </row>
    <row r="47" spans="1:63" x14ac:dyDescent="0.25">
      <c r="A47" s="5" t="s">
        <v>42</v>
      </c>
      <c r="B47" s="6">
        <v>100</v>
      </c>
      <c r="C47">
        <v>110</v>
      </c>
      <c r="D47">
        <v>109</v>
      </c>
      <c r="E47">
        <v>108</v>
      </c>
      <c r="F47">
        <v>112</v>
      </c>
      <c r="G47">
        <v>104</v>
      </c>
      <c r="H47">
        <v>108</v>
      </c>
      <c r="I47">
        <v>86</v>
      </c>
      <c r="J47">
        <v>82</v>
      </c>
      <c r="K47">
        <v>95</v>
      </c>
      <c r="L47">
        <v>85</v>
      </c>
      <c r="M47">
        <v>72</v>
      </c>
      <c r="N47">
        <v>78</v>
      </c>
      <c r="O47">
        <v>72</v>
      </c>
      <c r="P47">
        <v>70</v>
      </c>
      <c r="Q47">
        <v>65</v>
      </c>
      <c r="R47">
        <v>63</v>
      </c>
      <c r="S47">
        <v>68</v>
      </c>
      <c r="T47">
        <v>60</v>
      </c>
      <c r="U47">
        <v>63</v>
      </c>
      <c r="V47">
        <v>58</v>
      </c>
      <c r="W47">
        <v>56</v>
      </c>
      <c r="X47">
        <v>46</v>
      </c>
      <c r="Y47">
        <v>55</v>
      </c>
      <c r="Z47">
        <v>54</v>
      </c>
      <c r="AA47">
        <v>38</v>
      </c>
      <c r="AB47">
        <v>34</v>
      </c>
      <c r="AC47">
        <v>42</v>
      </c>
      <c r="AD47">
        <v>29</v>
      </c>
      <c r="AE47">
        <v>34</v>
      </c>
      <c r="AF47">
        <v>23</v>
      </c>
      <c r="AG47">
        <v>29</v>
      </c>
      <c r="AH47">
        <v>35</v>
      </c>
      <c r="AI47">
        <v>60</v>
      </c>
      <c r="AJ47">
        <v>30</v>
      </c>
      <c r="AK47">
        <v>13</v>
      </c>
      <c r="AL47">
        <v>7</v>
      </c>
      <c r="AM47">
        <v>20</v>
      </c>
      <c r="AN47">
        <v>22</v>
      </c>
      <c r="AO47">
        <v>17</v>
      </c>
      <c r="AP47">
        <v>24</v>
      </c>
      <c r="AQ47">
        <v>31</v>
      </c>
      <c r="AR47">
        <v>0</v>
      </c>
      <c r="AS47">
        <v>9</v>
      </c>
      <c r="AT47">
        <v>13</v>
      </c>
      <c r="AU47">
        <v>16</v>
      </c>
      <c r="AV47">
        <v>26</v>
      </c>
      <c r="AW47">
        <v>22</v>
      </c>
      <c r="AX47">
        <v>59</v>
      </c>
      <c r="AY47">
        <v>49</v>
      </c>
      <c r="AZ47">
        <v>54</v>
      </c>
      <c r="BA47">
        <v>48</v>
      </c>
      <c r="BB47">
        <v>69</v>
      </c>
      <c r="BC47">
        <v>71</v>
      </c>
      <c r="BD47">
        <v>76</v>
      </c>
      <c r="BE47">
        <v>96</v>
      </c>
      <c r="BF47">
        <v>104</v>
      </c>
      <c r="BG47">
        <v>83</v>
      </c>
      <c r="BH47">
        <v>87</v>
      </c>
      <c r="BI47">
        <v>92</v>
      </c>
      <c r="BJ47">
        <v>88</v>
      </c>
      <c r="BK47">
        <v>99</v>
      </c>
    </row>
    <row r="48" spans="1:63" x14ac:dyDescent="0.25">
      <c r="A48" s="7" t="s">
        <v>43</v>
      </c>
      <c r="B48" s="6">
        <v>104</v>
      </c>
      <c r="C48">
        <v>106</v>
      </c>
      <c r="D48">
        <v>110</v>
      </c>
      <c r="E48">
        <v>112</v>
      </c>
      <c r="F48">
        <v>116</v>
      </c>
      <c r="G48">
        <v>106</v>
      </c>
      <c r="H48">
        <v>112</v>
      </c>
      <c r="I48">
        <v>90</v>
      </c>
      <c r="J48">
        <v>86</v>
      </c>
      <c r="K48">
        <v>99</v>
      </c>
      <c r="L48">
        <v>89</v>
      </c>
      <c r="M48">
        <v>76</v>
      </c>
      <c r="N48">
        <v>82</v>
      </c>
      <c r="O48">
        <v>76</v>
      </c>
      <c r="P48">
        <v>74</v>
      </c>
      <c r="Q48">
        <v>69</v>
      </c>
      <c r="R48">
        <v>67</v>
      </c>
      <c r="S48">
        <v>72</v>
      </c>
      <c r="T48">
        <v>64</v>
      </c>
      <c r="U48">
        <v>67</v>
      </c>
      <c r="V48">
        <v>62</v>
      </c>
      <c r="W48">
        <v>60</v>
      </c>
      <c r="X48">
        <v>50</v>
      </c>
      <c r="Y48">
        <v>59</v>
      </c>
      <c r="Z48">
        <v>58</v>
      </c>
      <c r="AA48">
        <v>42</v>
      </c>
      <c r="AB48">
        <v>38</v>
      </c>
      <c r="AC48">
        <v>46</v>
      </c>
      <c r="AD48">
        <v>33</v>
      </c>
      <c r="AE48">
        <v>38</v>
      </c>
      <c r="AF48">
        <v>28</v>
      </c>
      <c r="AG48">
        <v>34</v>
      </c>
      <c r="AH48">
        <v>39</v>
      </c>
      <c r="AI48">
        <v>64</v>
      </c>
      <c r="AJ48">
        <v>35</v>
      </c>
      <c r="AK48">
        <v>18</v>
      </c>
      <c r="AL48">
        <v>12</v>
      </c>
      <c r="AM48">
        <v>24</v>
      </c>
      <c r="AN48">
        <v>26</v>
      </c>
      <c r="AO48">
        <v>26</v>
      </c>
      <c r="AP48">
        <v>32</v>
      </c>
      <c r="AQ48">
        <v>39</v>
      </c>
      <c r="AR48">
        <v>9</v>
      </c>
      <c r="AS48">
        <v>0</v>
      </c>
      <c r="AT48">
        <v>4</v>
      </c>
      <c r="AU48">
        <v>7</v>
      </c>
      <c r="AV48">
        <v>17</v>
      </c>
      <c r="AW48">
        <v>13</v>
      </c>
      <c r="AX48">
        <v>50</v>
      </c>
      <c r="AY48">
        <v>40</v>
      </c>
      <c r="AZ48">
        <v>45</v>
      </c>
      <c r="BA48">
        <v>59</v>
      </c>
      <c r="BB48">
        <v>67</v>
      </c>
      <c r="BC48">
        <v>61</v>
      </c>
      <c r="BD48">
        <v>74</v>
      </c>
      <c r="BE48">
        <v>93</v>
      </c>
      <c r="BF48">
        <v>101</v>
      </c>
      <c r="BG48">
        <v>80</v>
      </c>
      <c r="BH48">
        <v>84</v>
      </c>
      <c r="BI48">
        <v>89</v>
      </c>
      <c r="BJ48">
        <v>85</v>
      </c>
      <c r="BK48">
        <v>96</v>
      </c>
    </row>
    <row r="49" spans="1:63" x14ac:dyDescent="0.25">
      <c r="A49" s="5" t="s">
        <v>44</v>
      </c>
      <c r="B49" s="6">
        <v>108</v>
      </c>
      <c r="C49">
        <v>103</v>
      </c>
      <c r="D49">
        <v>107</v>
      </c>
      <c r="E49">
        <v>116</v>
      </c>
      <c r="F49">
        <v>120</v>
      </c>
      <c r="G49">
        <v>104</v>
      </c>
      <c r="H49">
        <v>116</v>
      </c>
      <c r="I49">
        <v>94</v>
      </c>
      <c r="J49">
        <v>90</v>
      </c>
      <c r="K49">
        <v>103</v>
      </c>
      <c r="L49">
        <v>93</v>
      </c>
      <c r="M49">
        <v>80</v>
      </c>
      <c r="N49">
        <v>86</v>
      </c>
      <c r="O49">
        <v>80</v>
      </c>
      <c r="P49">
        <v>78</v>
      </c>
      <c r="Q49">
        <v>73</v>
      </c>
      <c r="R49">
        <v>71</v>
      </c>
      <c r="S49">
        <v>76</v>
      </c>
      <c r="T49">
        <v>68</v>
      </c>
      <c r="U49">
        <v>71</v>
      </c>
      <c r="V49">
        <v>66</v>
      </c>
      <c r="W49">
        <v>64</v>
      </c>
      <c r="X49">
        <v>54</v>
      </c>
      <c r="Y49">
        <v>63</v>
      </c>
      <c r="Z49">
        <v>62</v>
      </c>
      <c r="AA49">
        <v>46</v>
      </c>
      <c r="AB49">
        <v>42</v>
      </c>
      <c r="AC49">
        <v>50</v>
      </c>
      <c r="AD49">
        <v>37</v>
      </c>
      <c r="AE49">
        <v>42</v>
      </c>
      <c r="AF49">
        <v>32</v>
      </c>
      <c r="AG49">
        <v>38</v>
      </c>
      <c r="AH49">
        <v>43</v>
      </c>
      <c r="AI49">
        <v>68</v>
      </c>
      <c r="AJ49">
        <v>39</v>
      </c>
      <c r="AK49">
        <v>22</v>
      </c>
      <c r="AL49">
        <v>16</v>
      </c>
      <c r="AM49">
        <v>28</v>
      </c>
      <c r="AN49">
        <v>30</v>
      </c>
      <c r="AO49">
        <v>30</v>
      </c>
      <c r="AP49">
        <v>36</v>
      </c>
      <c r="AQ49">
        <v>43</v>
      </c>
      <c r="AR49">
        <v>13</v>
      </c>
      <c r="AS49">
        <v>4</v>
      </c>
      <c r="AT49">
        <v>0</v>
      </c>
      <c r="AU49">
        <v>4</v>
      </c>
      <c r="AV49">
        <v>13</v>
      </c>
      <c r="AW49">
        <v>9</v>
      </c>
      <c r="AX49">
        <v>46</v>
      </c>
      <c r="AY49">
        <v>36</v>
      </c>
      <c r="AZ49">
        <v>41</v>
      </c>
      <c r="BA49">
        <v>63</v>
      </c>
      <c r="BB49">
        <v>64</v>
      </c>
      <c r="BC49">
        <v>58</v>
      </c>
      <c r="BD49">
        <v>71</v>
      </c>
      <c r="BE49">
        <v>90</v>
      </c>
      <c r="BF49">
        <v>98</v>
      </c>
      <c r="BG49">
        <v>77</v>
      </c>
      <c r="BH49">
        <v>81</v>
      </c>
      <c r="BI49">
        <v>86</v>
      </c>
      <c r="BJ49">
        <v>82</v>
      </c>
      <c r="BK49">
        <v>93</v>
      </c>
    </row>
    <row r="50" spans="1:63" x14ac:dyDescent="0.25">
      <c r="A50" s="7" t="s">
        <v>45</v>
      </c>
      <c r="B50" s="6">
        <v>104</v>
      </c>
      <c r="C50">
        <v>99</v>
      </c>
      <c r="D50">
        <v>104</v>
      </c>
      <c r="E50">
        <v>112</v>
      </c>
      <c r="F50">
        <v>116</v>
      </c>
      <c r="G50">
        <v>100</v>
      </c>
      <c r="H50">
        <v>112</v>
      </c>
      <c r="I50">
        <v>97</v>
      </c>
      <c r="J50">
        <v>93</v>
      </c>
      <c r="K50">
        <v>106</v>
      </c>
      <c r="L50">
        <v>96</v>
      </c>
      <c r="M50">
        <v>83</v>
      </c>
      <c r="N50">
        <v>89</v>
      </c>
      <c r="O50">
        <v>83</v>
      </c>
      <c r="P50">
        <v>81</v>
      </c>
      <c r="Q50">
        <v>76</v>
      </c>
      <c r="R50">
        <v>74</v>
      </c>
      <c r="S50">
        <v>79</v>
      </c>
      <c r="T50">
        <v>71</v>
      </c>
      <c r="U50">
        <v>74</v>
      </c>
      <c r="V50">
        <v>69</v>
      </c>
      <c r="W50">
        <v>67</v>
      </c>
      <c r="X50">
        <v>57</v>
      </c>
      <c r="Y50">
        <v>66</v>
      </c>
      <c r="Z50">
        <v>65</v>
      </c>
      <c r="AA50">
        <v>49</v>
      </c>
      <c r="AB50">
        <v>45</v>
      </c>
      <c r="AC50">
        <v>53</v>
      </c>
      <c r="AD50">
        <v>40</v>
      </c>
      <c r="AE50">
        <v>45</v>
      </c>
      <c r="AF50">
        <v>35</v>
      </c>
      <c r="AG50">
        <v>41</v>
      </c>
      <c r="AH50">
        <v>46</v>
      </c>
      <c r="AI50">
        <v>71</v>
      </c>
      <c r="AJ50">
        <v>42</v>
      </c>
      <c r="AK50">
        <v>25</v>
      </c>
      <c r="AL50">
        <v>19</v>
      </c>
      <c r="AM50">
        <v>31</v>
      </c>
      <c r="AN50">
        <v>33</v>
      </c>
      <c r="AO50">
        <v>33</v>
      </c>
      <c r="AP50">
        <v>39</v>
      </c>
      <c r="AQ50">
        <v>46</v>
      </c>
      <c r="AR50">
        <v>16</v>
      </c>
      <c r="AS50">
        <v>7</v>
      </c>
      <c r="AT50">
        <v>4</v>
      </c>
      <c r="AU50">
        <v>0</v>
      </c>
      <c r="AV50">
        <v>10</v>
      </c>
      <c r="AW50">
        <v>6</v>
      </c>
      <c r="AX50">
        <v>43</v>
      </c>
      <c r="AY50">
        <v>33</v>
      </c>
      <c r="AZ50">
        <v>38</v>
      </c>
      <c r="BA50">
        <v>66</v>
      </c>
      <c r="BB50">
        <v>61</v>
      </c>
      <c r="BC50">
        <v>55</v>
      </c>
      <c r="BD50">
        <v>68</v>
      </c>
      <c r="BE50">
        <v>87</v>
      </c>
      <c r="BF50">
        <v>95</v>
      </c>
      <c r="BG50">
        <v>74</v>
      </c>
      <c r="BH50">
        <v>78</v>
      </c>
      <c r="BI50">
        <v>83</v>
      </c>
      <c r="BJ50">
        <v>79</v>
      </c>
      <c r="BK50">
        <v>90</v>
      </c>
    </row>
    <row r="51" spans="1:63" x14ac:dyDescent="0.25">
      <c r="A51" s="5" t="s">
        <v>46</v>
      </c>
      <c r="B51" s="6">
        <v>94</v>
      </c>
      <c r="C51">
        <v>90</v>
      </c>
      <c r="D51">
        <v>94</v>
      </c>
      <c r="E51">
        <v>102</v>
      </c>
      <c r="F51">
        <v>106</v>
      </c>
      <c r="G51">
        <v>90</v>
      </c>
      <c r="H51">
        <v>102</v>
      </c>
      <c r="I51">
        <v>107</v>
      </c>
      <c r="J51">
        <v>103</v>
      </c>
      <c r="K51">
        <v>116</v>
      </c>
      <c r="L51">
        <v>106</v>
      </c>
      <c r="M51">
        <v>93</v>
      </c>
      <c r="N51">
        <v>99</v>
      </c>
      <c r="O51">
        <v>93</v>
      </c>
      <c r="P51">
        <v>91</v>
      </c>
      <c r="Q51">
        <v>86</v>
      </c>
      <c r="R51">
        <v>84</v>
      </c>
      <c r="S51">
        <v>89</v>
      </c>
      <c r="T51">
        <v>81</v>
      </c>
      <c r="U51">
        <v>84</v>
      </c>
      <c r="V51">
        <v>79</v>
      </c>
      <c r="W51">
        <v>77</v>
      </c>
      <c r="X51">
        <v>67</v>
      </c>
      <c r="Y51">
        <v>76</v>
      </c>
      <c r="Z51">
        <v>75</v>
      </c>
      <c r="AA51">
        <v>59</v>
      </c>
      <c r="AB51">
        <v>55</v>
      </c>
      <c r="AC51">
        <v>63</v>
      </c>
      <c r="AD51">
        <v>50</v>
      </c>
      <c r="AE51">
        <v>55</v>
      </c>
      <c r="AF51">
        <v>45</v>
      </c>
      <c r="AG51">
        <v>51</v>
      </c>
      <c r="AH51">
        <v>56</v>
      </c>
      <c r="AI51">
        <v>81</v>
      </c>
      <c r="AJ51">
        <v>52</v>
      </c>
      <c r="AK51">
        <v>35</v>
      </c>
      <c r="AL51">
        <v>29</v>
      </c>
      <c r="AM51">
        <v>41</v>
      </c>
      <c r="AN51">
        <v>43</v>
      </c>
      <c r="AO51">
        <v>43</v>
      </c>
      <c r="AP51">
        <v>49</v>
      </c>
      <c r="AQ51">
        <v>56</v>
      </c>
      <c r="AR51">
        <v>26</v>
      </c>
      <c r="AS51">
        <v>17</v>
      </c>
      <c r="AT51">
        <v>13</v>
      </c>
      <c r="AU51">
        <v>10</v>
      </c>
      <c r="AV51">
        <v>0</v>
      </c>
      <c r="AW51">
        <v>4</v>
      </c>
      <c r="AX51">
        <v>33</v>
      </c>
      <c r="AY51">
        <v>23</v>
      </c>
      <c r="AZ51">
        <v>28</v>
      </c>
      <c r="BA51">
        <v>72</v>
      </c>
      <c r="BB51">
        <v>51</v>
      </c>
      <c r="BC51">
        <v>45</v>
      </c>
      <c r="BD51">
        <v>58</v>
      </c>
      <c r="BE51">
        <v>77</v>
      </c>
      <c r="BF51">
        <v>85</v>
      </c>
      <c r="BG51">
        <v>64</v>
      </c>
      <c r="BH51">
        <v>68</v>
      </c>
      <c r="BI51">
        <v>73</v>
      </c>
      <c r="BJ51">
        <v>69</v>
      </c>
      <c r="BK51">
        <v>80</v>
      </c>
    </row>
    <row r="52" spans="1:63" x14ac:dyDescent="0.25">
      <c r="A52" s="7" t="s">
        <v>47</v>
      </c>
      <c r="B52" s="6">
        <v>98</v>
      </c>
      <c r="C52">
        <v>94</v>
      </c>
      <c r="D52">
        <v>98</v>
      </c>
      <c r="E52">
        <v>106</v>
      </c>
      <c r="F52">
        <v>110</v>
      </c>
      <c r="G52">
        <v>94</v>
      </c>
      <c r="H52">
        <v>106</v>
      </c>
      <c r="I52">
        <v>103</v>
      </c>
      <c r="J52">
        <v>99</v>
      </c>
      <c r="K52">
        <v>112</v>
      </c>
      <c r="L52">
        <v>102</v>
      </c>
      <c r="M52">
        <v>89</v>
      </c>
      <c r="N52">
        <v>95</v>
      </c>
      <c r="O52">
        <v>89</v>
      </c>
      <c r="P52">
        <v>87</v>
      </c>
      <c r="Q52">
        <v>82</v>
      </c>
      <c r="R52">
        <v>80</v>
      </c>
      <c r="S52">
        <v>85</v>
      </c>
      <c r="T52">
        <v>77</v>
      </c>
      <c r="U52">
        <v>80</v>
      </c>
      <c r="V52">
        <v>75</v>
      </c>
      <c r="W52">
        <v>73</v>
      </c>
      <c r="X52">
        <v>63</v>
      </c>
      <c r="Y52">
        <v>72</v>
      </c>
      <c r="Z52">
        <v>71</v>
      </c>
      <c r="AA52">
        <v>55</v>
      </c>
      <c r="AB52">
        <v>51</v>
      </c>
      <c r="AC52">
        <v>59</v>
      </c>
      <c r="AD52">
        <v>46</v>
      </c>
      <c r="AE52">
        <v>51</v>
      </c>
      <c r="AF52">
        <v>41</v>
      </c>
      <c r="AG52">
        <v>47</v>
      </c>
      <c r="AH52">
        <v>52</v>
      </c>
      <c r="AI52">
        <v>77</v>
      </c>
      <c r="AJ52">
        <v>48</v>
      </c>
      <c r="AK52">
        <v>31</v>
      </c>
      <c r="AL52">
        <v>25</v>
      </c>
      <c r="AM52">
        <v>37</v>
      </c>
      <c r="AN52">
        <v>39</v>
      </c>
      <c r="AO52">
        <v>39</v>
      </c>
      <c r="AP52">
        <v>45</v>
      </c>
      <c r="AQ52">
        <v>52</v>
      </c>
      <c r="AR52">
        <v>22</v>
      </c>
      <c r="AS52">
        <v>13</v>
      </c>
      <c r="AT52">
        <v>9</v>
      </c>
      <c r="AU52">
        <v>6</v>
      </c>
      <c r="AV52">
        <v>4</v>
      </c>
      <c r="AW52">
        <v>0</v>
      </c>
      <c r="AX52">
        <v>37</v>
      </c>
      <c r="AY52">
        <v>27</v>
      </c>
      <c r="AZ52">
        <v>32</v>
      </c>
      <c r="BA52">
        <v>72</v>
      </c>
      <c r="BB52">
        <v>55</v>
      </c>
      <c r="BC52">
        <v>49</v>
      </c>
      <c r="BD52">
        <v>62</v>
      </c>
      <c r="BE52">
        <v>81</v>
      </c>
      <c r="BF52">
        <v>89</v>
      </c>
      <c r="BG52">
        <v>68</v>
      </c>
      <c r="BH52">
        <v>72</v>
      </c>
      <c r="BI52">
        <v>77</v>
      </c>
      <c r="BJ52">
        <v>73</v>
      </c>
      <c r="BK52">
        <v>84</v>
      </c>
    </row>
    <row r="53" spans="1:63" x14ac:dyDescent="0.25">
      <c r="A53" s="5" t="s">
        <v>48</v>
      </c>
      <c r="B53" s="6">
        <v>61</v>
      </c>
      <c r="C53">
        <v>57</v>
      </c>
      <c r="D53">
        <v>61</v>
      </c>
      <c r="E53">
        <v>69</v>
      </c>
      <c r="F53">
        <v>73</v>
      </c>
      <c r="G53">
        <v>57</v>
      </c>
      <c r="H53">
        <v>69</v>
      </c>
      <c r="I53">
        <v>75</v>
      </c>
      <c r="J53">
        <v>79</v>
      </c>
      <c r="K53">
        <v>92</v>
      </c>
      <c r="L53">
        <v>84</v>
      </c>
      <c r="M53">
        <v>89</v>
      </c>
      <c r="N53">
        <v>95</v>
      </c>
      <c r="O53">
        <v>95</v>
      </c>
      <c r="P53">
        <v>97</v>
      </c>
      <c r="Q53">
        <v>96</v>
      </c>
      <c r="R53">
        <v>98</v>
      </c>
      <c r="S53">
        <v>95</v>
      </c>
      <c r="T53">
        <v>101</v>
      </c>
      <c r="U53">
        <v>100</v>
      </c>
      <c r="V53">
        <v>103</v>
      </c>
      <c r="W53">
        <v>107</v>
      </c>
      <c r="X53">
        <v>100</v>
      </c>
      <c r="Y53">
        <v>109</v>
      </c>
      <c r="Z53">
        <v>108</v>
      </c>
      <c r="AA53">
        <v>92</v>
      </c>
      <c r="AB53">
        <v>88</v>
      </c>
      <c r="AC53">
        <v>96</v>
      </c>
      <c r="AD53">
        <v>83</v>
      </c>
      <c r="AE53">
        <v>88</v>
      </c>
      <c r="AF53">
        <v>78</v>
      </c>
      <c r="AG53">
        <v>84</v>
      </c>
      <c r="AH53">
        <v>89</v>
      </c>
      <c r="AI53">
        <v>114</v>
      </c>
      <c r="AJ53">
        <v>85</v>
      </c>
      <c r="AK53">
        <v>68</v>
      </c>
      <c r="AL53">
        <v>62</v>
      </c>
      <c r="AM53">
        <v>74</v>
      </c>
      <c r="AN53">
        <v>76</v>
      </c>
      <c r="AO53">
        <v>70</v>
      </c>
      <c r="AP53">
        <v>77</v>
      </c>
      <c r="AQ53">
        <v>56</v>
      </c>
      <c r="AR53">
        <v>59</v>
      </c>
      <c r="AS53">
        <v>50</v>
      </c>
      <c r="AT53">
        <v>46</v>
      </c>
      <c r="AU53">
        <v>43</v>
      </c>
      <c r="AV53">
        <v>33</v>
      </c>
      <c r="AW53">
        <v>37</v>
      </c>
      <c r="AX53">
        <v>0</v>
      </c>
      <c r="AY53">
        <v>10</v>
      </c>
      <c r="AZ53">
        <v>5</v>
      </c>
      <c r="BA53">
        <v>38</v>
      </c>
      <c r="BB53">
        <v>18</v>
      </c>
      <c r="BC53">
        <v>12</v>
      </c>
      <c r="BD53">
        <v>25</v>
      </c>
      <c r="BE53">
        <v>44</v>
      </c>
      <c r="BF53">
        <v>52</v>
      </c>
      <c r="BG53">
        <v>31</v>
      </c>
      <c r="BH53">
        <v>35</v>
      </c>
      <c r="BI53">
        <v>40</v>
      </c>
      <c r="BJ53">
        <v>36</v>
      </c>
      <c r="BK53">
        <v>47</v>
      </c>
    </row>
    <row r="54" spans="1:63" x14ac:dyDescent="0.25">
      <c r="A54" s="7" t="s">
        <v>49</v>
      </c>
      <c r="B54" s="6">
        <v>71</v>
      </c>
      <c r="C54">
        <v>67</v>
      </c>
      <c r="D54">
        <v>71</v>
      </c>
      <c r="E54">
        <v>79</v>
      </c>
      <c r="F54">
        <v>83</v>
      </c>
      <c r="G54">
        <v>67</v>
      </c>
      <c r="H54">
        <v>79</v>
      </c>
      <c r="I54">
        <v>85</v>
      </c>
      <c r="J54">
        <v>89</v>
      </c>
      <c r="K54">
        <v>102</v>
      </c>
      <c r="L54">
        <v>94</v>
      </c>
      <c r="M54">
        <v>99</v>
      </c>
      <c r="N54">
        <v>105</v>
      </c>
      <c r="O54">
        <v>105</v>
      </c>
      <c r="P54">
        <v>107</v>
      </c>
      <c r="Q54">
        <v>106</v>
      </c>
      <c r="R54">
        <v>107</v>
      </c>
      <c r="S54">
        <v>105</v>
      </c>
      <c r="T54">
        <v>104</v>
      </c>
      <c r="U54">
        <v>107</v>
      </c>
      <c r="V54">
        <v>102</v>
      </c>
      <c r="W54">
        <v>100</v>
      </c>
      <c r="X54">
        <v>90</v>
      </c>
      <c r="Y54">
        <v>99</v>
      </c>
      <c r="Z54">
        <v>98</v>
      </c>
      <c r="AA54">
        <v>82</v>
      </c>
      <c r="AB54">
        <v>78</v>
      </c>
      <c r="AC54">
        <v>86</v>
      </c>
      <c r="AD54">
        <v>73</v>
      </c>
      <c r="AE54">
        <v>78</v>
      </c>
      <c r="AF54">
        <v>68</v>
      </c>
      <c r="AG54">
        <v>74</v>
      </c>
      <c r="AH54">
        <v>79</v>
      </c>
      <c r="AI54">
        <v>104</v>
      </c>
      <c r="AJ54">
        <v>75</v>
      </c>
      <c r="AK54">
        <v>58</v>
      </c>
      <c r="AL54">
        <v>52</v>
      </c>
      <c r="AM54">
        <v>65</v>
      </c>
      <c r="AN54">
        <v>66</v>
      </c>
      <c r="AO54">
        <v>67</v>
      </c>
      <c r="AP54">
        <v>76</v>
      </c>
      <c r="AQ54">
        <v>67</v>
      </c>
      <c r="AR54">
        <v>49</v>
      </c>
      <c r="AS54">
        <v>40</v>
      </c>
      <c r="AT54">
        <v>36</v>
      </c>
      <c r="AU54">
        <v>33</v>
      </c>
      <c r="AV54">
        <v>23</v>
      </c>
      <c r="AW54">
        <v>27</v>
      </c>
      <c r="AX54">
        <v>10</v>
      </c>
      <c r="AY54">
        <v>0</v>
      </c>
      <c r="AZ54">
        <v>5</v>
      </c>
      <c r="BA54">
        <v>48</v>
      </c>
      <c r="BB54">
        <v>28</v>
      </c>
      <c r="BC54">
        <v>22</v>
      </c>
      <c r="BD54">
        <v>35</v>
      </c>
      <c r="BE54">
        <v>54</v>
      </c>
      <c r="BF54">
        <v>62</v>
      </c>
      <c r="BG54">
        <v>41</v>
      </c>
      <c r="BH54">
        <v>45</v>
      </c>
      <c r="BI54">
        <v>50</v>
      </c>
      <c r="BJ54">
        <v>46</v>
      </c>
      <c r="BK54">
        <v>57</v>
      </c>
    </row>
    <row r="55" spans="1:63" x14ac:dyDescent="0.25">
      <c r="A55" s="5" t="s">
        <v>50</v>
      </c>
      <c r="B55" s="6">
        <v>66</v>
      </c>
      <c r="C55">
        <v>62</v>
      </c>
      <c r="D55">
        <v>66</v>
      </c>
      <c r="E55">
        <v>74</v>
      </c>
      <c r="F55">
        <v>78</v>
      </c>
      <c r="G55">
        <v>62</v>
      </c>
      <c r="H55">
        <v>74</v>
      </c>
      <c r="I55">
        <v>80</v>
      </c>
      <c r="J55">
        <v>84</v>
      </c>
      <c r="K55">
        <v>97</v>
      </c>
      <c r="L55">
        <v>89</v>
      </c>
      <c r="M55">
        <v>94</v>
      </c>
      <c r="N55">
        <v>100</v>
      </c>
      <c r="O55">
        <v>100</v>
      </c>
      <c r="P55">
        <v>102</v>
      </c>
      <c r="Q55">
        <v>101</v>
      </c>
      <c r="R55">
        <v>103</v>
      </c>
      <c r="S55">
        <v>100</v>
      </c>
      <c r="T55">
        <v>106</v>
      </c>
      <c r="U55">
        <v>105</v>
      </c>
      <c r="V55">
        <v>107</v>
      </c>
      <c r="W55">
        <v>105</v>
      </c>
      <c r="X55">
        <v>95</v>
      </c>
      <c r="Y55">
        <v>104</v>
      </c>
      <c r="Z55">
        <v>103</v>
      </c>
      <c r="AA55">
        <v>87</v>
      </c>
      <c r="AB55">
        <v>83</v>
      </c>
      <c r="AC55">
        <v>91</v>
      </c>
      <c r="AD55">
        <v>78</v>
      </c>
      <c r="AE55">
        <v>83</v>
      </c>
      <c r="AF55">
        <v>73</v>
      </c>
      <c r="AG55">
        <v>79</v>
      </c>
      <c r="AH55">
        <v>84</v>
      </c>
      <c r="AI55">
        <v>109</v>
      </c>
      <c r="AJ55">
        <v>80</v>
      </c>
      <c r="AK55">
        <v>63</v>
      </c>
      <c r="AL55">
        <v>57</v>
      </c>
      <c r="AM55">
        <v>70</v>
      </c>
      <c r="AN55">
        <v>71</v>
      </c>
      <c r="AO55">
        <v>72</v>
      </c>
      <c r="AP55">
        <v>79</v>
      </c>
      <c r="AQ55">
        <v>61</v>
      </c>
      <c r="AR55">
        <v>54</v>
      </c>
      <c r="AS55">
        <v>45</v>
      </c>
      <c r="AT55">
        <v>41</v>
      </c>
      <c r="AU55">
        <v>38</v>
      </c>
      <c r="AV55">
        <v>28</v>
      </c>
      <c r="AW55">
        <v>32</v>
      </c>
      <c r="AX55">
        <v>5</v>
      </c>
      <c r="AY55">
        <v>5</v>
      </c>
      <c r="AZ55">
        <v>0</v>
      </c>
      <c r="BA55">
        <v>43</v>
      </c>
      <c r="BB55">
        <v>23</v>
      </c>
      <c r="BC55">
        <v>17</v>
      </c>
      <c r="BD55">
        <v>30</v>
      </c>
      <c r="BE55">
        <v>49</v>
      </c>
      <c r="BF55">
        <v>57</v>
      </c>
      <c r="BG55">
        <v>36</v>
      </c>
      <c r="BH55">
        <v>40</v>
      </c>
      <c r="BI55">
        <v>45</v>
      </c>
      <c r="BJ55">
        <v>41</v>
      </c>
      <c r="BK55">
        <v>52</v>
      </c>
    </row>
    <row r="56" spans="1:63" x14ac:dyDescent="0.25">
      <c r="A56" s="7" t="s">
        <v>51</v>
      </c>
      <c r="B56" s="6">
        <v>63</v>
      </c>
      <c r="C56">
        <v>59</v>
      </c>
      <c r="D56">
        <v>63</v>
      </c>
      <c r="E56">
        <v>71</v>
      </c>
      <c r="F56">
        <v>75</v>
      </c>
      <c r="G56">
        <v>59</v>
      </c>
      <c r="H56">
        <v>71</v>
      </c>
      <c r="I56">
        <v>77</v>
      </c>
      <c r="J56">
        <v>81</v>
      </c>
      <c r="K56">
        <v>94</v>
      </c>
      <c r="L56">
        <v>86</v>
      </c>
      <c r="M56">
        <v>91</v>
      </c>
      <c r="N56">
        <v>97</v>
      </c>
      <c r="O56">
        <v>97</v>
      </c>
      <c r="P56">
        <v>97</v>
      </c>
      <c r="Q56">
        <v>92</v>
      </c>
      <c r="R56">
        <v>90</v>
      </c>
      <c r="S56">
        <v>95</v>
      </c>
      <c r="T56">
        <v>87</v>
      </c>
      <c r="U56">
        <v>90</v>
      </c>
      <c r="V56">
        <v>85</v>
      </c>
      <c r="W56">
        <v>83</v>
      </c>
      <c r="X56">
        <v>73</v>
      </c>
      <c r="Y56">
        <v>82</v>
      </c>
      <c r="Z56">
        <v>81</v>
      </c>
      <c r="AA56">
        <v>65</v>
      </c>
      <c r="AB56">
        <v>61</v>
      </c>
      <c r="AC56">
        <v>69</v>
      </c>
      <c r="AD56">
        <v>56</v>
      </c>
      <c r="AE56">
        <v>61</v>
      </c>
      <c r="AF56">
        <v>51</v>
      </c>
      <c r="AG56">
        <v>57</v>
      </c>
      <c r="AH56">
        <v>62</v>
      </c>
      <c r="AI56">
        <v>87</v>
      </c>
      <c r="AJ56">
        <v>48</v>
      </c>
      <c r="AK56">
        <v>41</v>
      </c>
      <c r="AL56">
        <v>47</v>
      </c>
      <c r="AM56">
        <v>48</v>
      </c>
      <c r="AN56">
        <v>41</v>
      </c>
      <c r="AO56">
        <v>31</v>
      </c>
      <c r="AP56">
        <v>39</v>
      </c>
      <c r="AQ56">
        <v>18</v>
      </c>
      <c r="AR56">
        <v>48</v>
      </c>
      <c r="AS56">
        <v>59</v>
      </c>
      <c r="AT56">
        <v>63</v>
      </c>
      <c r="AU56">
        <v>66</v>
      </c>
      <c r="AV56">
        <v>72</v>
      </c>
      <c r="AW56">
        <v>72</v>
      </c>
      <c r="AX56">
        <v>38</v>
      </c>
      <c r="AY56">
        <v>48</v>
      </c>
      <c r="AZ56">
        <v>43</v>
      </c>
      <c r="BA56">
        <v>0</v>
      </c>
      <c r="BB56">
        <v>21</v>
      </c>
      <c r="BC56">
        <v>27</v>
      </c>
      <c r="BD56">
        <v>28</v>
      </c>
      <c r="BE56">
        <v>47</v>
      </c>
      <c r="BF56">
        <v>55</v>
      </c>
      <c r="BG56">
        <v>34</v>
      </c>
      <c r="BH56">
        <v>38</v>
      </c>
      <c r="BI56">
        <v>43</v>
      </c>
      <c r="BJ56">
        <v>39</v>
      </c>
      <c r="BK56">
        <v>50</v>
      </c>
    </row>
    <row r="57" spans="1:63" x14ac:dyDescent="0.25">
      <c r="A57" s="5" t="s">
        <v>52</v>
      </c>
      <c r="B57" s="6">
        <v>43</v>
      </c>
      <c r="C57">
        <v>39</v>
      </c>
      <c r="D57">
        <v>43</v>
      </c>
      <c r="E57">
        <v>51</v>
      </c>
      <c r="F57">
        <v>55</v>
      </c>
      <c r="G57">
        <v>39</v>
      </c>
      <c r="H57">
        <v>51</v>
      </c>
      <c r="I57">
        <v>57</v>
      </c>
      <c r="J57">
        <v>61</v>
      </c>
      <c r="K57">
        <v>74</v>
      </c>
      <c r="L57">
        <v>66</v>
      </c>
      <c r="M57">
        <v>71</v>
      </c>
      <c r="N57">
        <v>77</v>
      </c>
      <c r="O57">
        <v>77</v>
      </c>
      <c r="P57">
        <v>79</v>
      </c>
      <c r="Q57">
        <v>78</v>
      </c>
      <c r="R57">
        <v>80</v>
      </c>
      <c r="S57">
        <v>77</v>
      </c>
      <c r="T57">
        <v>83</v>
      </c>
      <c r="U57">
        <v>82</v>
      </c>
      <c r="V57">
        <v>85</v>
      </c>
      <c r="W57">
        <v>89</v>
      </c>
      <c r="X57">
        <v>94</v>
      </c>
      <c r="Y57">
        <v>93</v>
      </c>
      <c r="Z57">
        <v>95</v>
      </c>
      <c r="AA57">
        <v>86</v>
      </c>
      <c r="AB57">
        <v>82</v>
      </c>
      <c r="AC57">
        <v>90</v>
      </c>
      <c r="AD57">
        <v>77</v>
      </c>
      <c r="AE57">
        <v>82</v>
      </c>
      <c r="AF57">
        <v>72</v>
      </c>
      <c r="AG57">
        <v>78</v>
      </c>
      <c r="AH57">
        <v>83</v>
      </c>
      <c r="AI57">
        <v>108</v>
      </c>
      <c r="AJ57">
        <v>74</v>
      </c>
      <c r="AK57">
        <v>62</v>
      </c>
      <c r="AL57">
        <v>68</v>
      </c>
      <c r="AM57">
        <v>69</v>
      </c>
      <c r="AN57">
        <v>61</v>
      </c>
      <c r="AO57">
        <v>52</v>
      </c>
      <c r="AP57">
        <v>52</v>
      </c>
      <c r="AQ57">
        <v>39</v>
      </c>
      <c r="AR57">
        <v>69</v>
      </c>
      <c r="AS57">
        <v>67</v>
      </c>
      <c r="AT57">
        <v>64</v>
      </c>
      <c r="AU57">
        <v>61</v>
      </c>
      <c r="AV57">
        <v>51</v>
      </c>
      <c r="AW57">
        <v>55</v>
      </c>
      <c r="AX57">
        <v>18</v>
      </c>
      <c r="AY57">
        <v>28</v>
      </c>
      <c r="AZ57">
        <v>23</v>
      </c>
      <c r="BA57">
        <v>21</v>
      </c>
      <c r="BB57">
        <v>0</v>
      </c>
      <c r="BC57">
        <v>6</v>
      </c>
      <c r="BD57">
        <v>7</v>
      </c>
      <c r="BE57">
        <v>26</v>
      </c>
      <c r="BF57">
        <v>34</v>
      </c>
      <c r="BG57">
        <v>13</v>
      </c>
      <c r="BH57">
        <v>17</v>
      </c>
      <c r="BI57">
        <v>22</v>
      </c>
      <c r="BJ57">
        <v>18</v>
      </c>
      <c r="BK57">
        <v>29</v>
      </c>
    </row>
    <row r="58" spans="1:63" x14ac:dyDescent="0.25">
      <c r="A58" s="7" t="s">
        <v>53</v>
      </c>
      <c r="B58" s="6">
        <v>49</v>
      </c>
      <c r="C58">
        <v>45</v>
      </c>
      <c r="D58">
        <v>49</v>
      </c>
      <c r="E58">
        <v>57</v>
      </c>
      <c r="F58">
        <v>61</v>
      </c>
      <c r="G58">
        <v>45</v>
      </c>
      <c r="H58">
        <v>57</v>
      </c>
      <c r="I58">
        <v>63</v>
      </c>
      <c r="J58">
        <v>67</v>
      </c>
      <c r="K58">
        <v>80</v>
      </c>
      <c r="L58">
        <v>72</v>
      </c>
      <c r="M58">
        <v>77</v>
      </c>
      <c r="N58">
        <v>83</v>
      </c>
      <c r="O58">
        <v>83</v>
      </c>
      <c r="P58">
        <v>85</v>
      </c>
      <c r="Q58">
        <v>84</v>
      </c>
      <c r="R58">
        <v>86</v>
      </c>
      <c r="S58">
        <v>83</v>
      </c>
      <c r="T58">
        <v>89</v>
      </c>
      <c r="U58">
        <v>88</v>
      </c>
      <c r="V58">
        <v>91</v>
      </c>
      <c r="W58">
        <v>95</v>
      </c>
      <c r="X58">
        <v>100</v>
      </c>
      <c r="Y58">
        <v>99</v>
      </c>
      <c r="Z58">
        <v>101</v>
      </c>
      <c r="AA58">
        <v>92</v>
      </c>
      <c r="AB58">
        <v>88</v>
      </c>
      <c r="AC58">
        <v>96</v>
      </c>
      <c r="AD58">
        <v>83</v>
      </c>
      <c r="AE58">
        <v>88</v>
      </c>
      <c r="AF58">
        <v>78</v>
      </c>
      <c r="AG58">
        <v>84</v>
      </c>
      <c r="AH58">
        <v>89</v>
      </c>
      <c r="AI58">
        <v>114</v>
      </c>
      <c r="AJ58">
        <v>80</v>
      </c>
      <c r="AK58">
        <v>68</v>
      </c>
      <c r="AL58">
        <v>74</v>
      </c>
      <c r="AM58">
        <v>74</v>
      </c>
      <c r="AN58">
        <v>67</v>
      </c>
      <c r="AO58">
        <v>59</v>
      </c>
      <c r="AP58">
        <v>58</v>
      </c>
      <c r="AQ58">
        <v>45</v>
      </c>
      <c r="AR58">
        <v>71</v>
      </c>
      <c r="AS58">
        <v>61</v>
      </c>
      <c r="AT58">
        <v>58</v>
      </c>
      <c r="AU58">
        <v>55</v>
      </c>
      <c r="AV58">
        <v>45</v>
      </c>
      <c r="AW58">
        <v>49</v>
      </c>
      <c r="AX58">
        <v>12</v>
      </c>
      <c r="AY58">
        <v>22</v>
      </c>
      <c r="AZ58">
        <v>17</v>
      </c>
      <c r="BA58">
        <v>27</v>
      </c>
      <c r="BB58">
        <v>6</v>
      </c>
      <c r="BC58">
        <v>0</v>
      </c>
      <c r="BD58">
        <v>13</v>
      </c>
      <c r="BE58">
        <v>32</v>
      </c>
      <c r="BF58">
        <v>40</v>
      </c>
      <c r="BG58">
        <v>19</v>
      </c>
      <c r="BH58">
        <v>23</v>
      </c>
      <c r="BI58">
        <v>28</v>
      </c>
      <c r="BJ58">
        <v>24</v>
      </c>
      <c r="BK58">
        <v>35</v>
      </c>
    </row>
    <row r="59" spans="1:63" x14ac:dyDescent="0.25">
      <c r="A59" s="5" t="s">
        <v>54</v>
      </c>
      <c r="B59" s="6">
        <v>36</v>
      </c>
      <c r="C59">
        <v>32</v>
      </c>
      <c r="D59">
        <v>36</v>
      </c>
      <c r="E59">
        <v>44</v>
      </c>
      <c r="F59">
        <v>48</v>
      </c>
      <c r="G59">
        <v>32</v>
      </c>
      <c r="H59">
        <v>44</v>
      </c>
      <c r="I59">
        <v>50</v>
      </c>
      <c r="J59">
        <v>54</v>
      </c>
      <c r="K59">
        <v>67</v>
      </c>
      <c r="L59">
        <v>59</v>
      </c>
      <c r="M59">
        <v>64</v>
      </c>
      <c r="N59">
        <v>70</v>
      </c>
      <c r="O59">
        <v>70</v>
      </c>
      <c r="P59">
        <v>72</v>
      </c>
      <c r="Q59">
        <v>71</v>
      </c>
      <c r="R59">
        <v>73</v>
      </c>
      <c r="S59">
        <v>70</v>
      </c>
      <c r="T59">
        <v>76</v>
      </c>
      <c r="U59">
        <v>75</v>
      </c>
      <c r="V59">
        <v>78</v>
      </c>
      <c r="W59">
        <v>82</v>
      </c>
      <c r="X59">
        <v>90</v>
      </c>
      <c r="Y59">
        <v>86</v>
      </c>
      <c r="Z59">
        <v>88</v>
      </c>
      <c r="AA59">
        <v>93</v>
      </c>
      <c r="AB59">
        <v>89</v>
      </c>
      <c r="AC59">
        <v>97</v>
      </c>
      <c r="AD59">
        <v>84</v>
      </c>
      <c r="AE59">
        <v>89</v>
      </c>
      <c r="AF59">
        <v>79</v>
      </c>
      <c r="AG59">
        <v>85</v>
      </c>
      <c r="AH59">
        <v>90</v>
      </c>
      <c r="AI59">
        <v>115</v>
      </c>
      <c r="AJ59">
        <v>81</v>
      </c>
      <c r="AK59">
        <v>69</v>
      </c>
      <c r="AL59">
        <v>75</v>
      </c>
      <c r="AM59">
        <v>76</v>
      </c>
      <c r="AN59">
        <v>68</v>
      </c>
      <c r="AO59">
        <v>59</v>
      </c>
      <c r="AP59">
        <v>59</v>
      </c>
      <c r="AQ59">
        <v>46</v>
      </c>
      <c r="AR59">
        <v>76</v>
      </c>
      <c r="AS59">
        <v>74</v>
      </c>
      <c r="AT59">
        <v>71</v>
      </c>
      <c r="AU59">
        <v>68</v>
      </c>
      <c r="AV59">
        <v>58</v>
      </c>
      <c r="AW59">
        <v>62</v>
      </c>
      <c r="AX59">
        <v>25</v>
      </c>
      <c r="AY59">
        <v>35</v>
      </c>
      <c r="AZ59">
        <v>30</v>
      </c>
      <c r="BA59">
        <v>28</v>
      </c>
      <c r="BB59">
        <v>7</v>
      </c>
      <c r="BC59">
        <v>13</v>
      </c>
      <c r="BD59">
        <v>0</v>
      </c>
      <c r="BE59">
        <v>19</v>
      </c>
      <c r="BF59">
        <v>27</v>
      </c>
      <c r="BG59">
        <v>6</v>
      </c>
      <c r="BH59">
        <v>10</v>
      </c>
      <c r="BI59">
        <v>5</v>
      </c>
      <c r="BJ59">
        <v>11</v>
      </c>
      <c r="BK59">
        <v>22</v>
      </c>
    </row>
    <row r="60" spans="1:63" x14ac:dyDescent="0.25">
      <c r="A60" s="7" t="s">
        <v>55</v>
      </c>
      <c r="B60" s="6">
        <v>45</v>
      </c>
      <c r="C60">
        <v>41</v>
      </c>
      <c r="D60">
        <v>45</v>
      </c>
      <c r="E60">
        <v>53</v>
      </c>
      <c r="F60">
        <v>57</v>
      </c>
      <c r="G60">
        <v>41</v>
      </c>
      <c r="H60">
        <v>53</v>
      </c>
      <c r="I60">
        <v>59</v>
      </c>
      <c r="J60">
        <v>63</v>
      </c>
      <c r="K60">
        <v>76</v>
      </c>
      <c r="L60">
        <v>68</v>
      </c>
      <c r="M60">
        <v>73</v>
      </c>
      <c r="N60">
        <v>79</v>
      </c>
      <c r="O60">
        <v>79</v>
      </c>
      <c r="P60">
        <v>81</v>
      </c>
      <c r="Q60">
        <v>80</v>
      </c>
      <c r="R60">
        <v>82</v>
      </c>
      <c r="S60">
        <v>79</v>
      </c>
      <c r="T60">
        <v>85</v>
      </c>
      <c r="U60">
        <v>84</v>
      </c>
      <c r="V60">
        <v>87</v>
      </c>
      <c r="W60">
        <v>91</v>
      </c>
      <c r="X60">
        <v>99</v>
      </c>
      <c r="Y60">
        <v>95</v>
      </c>
      <c r="Z60">
        <v>97</v>
      </c>
      <c r="AA60">
        <v>106</v>
      </c>
      <c r="AB60">
        <v>108</v>
      </c>
      <c r="AC60">
        <v>116</v>
      </c>
      <c r="AD60">
        <v>103</v>
      </c>
      <c r="AE60">
        <v>108</v>
      </c>
      <c r="AF60">
        <v>98</v>
      </c>
      <c r="AG60">
        <v>98</v>
      </c>
      <c r="AH60">
        <v>109</v>
      </c>
      <c r="AI60">
        <v>127</v>
      </c>
      <c r="AJ60">
        <v>100</v>
      </c>
      <c r="AK60">
        <v>88</v>
      </c>
      <c r="AL60">
        <v>94</v>
      </c>
      <c r="AM60">
        <v>96</v>
      </c>
      <c r="AN60">
        <v>87</v>
      </c>
      <c r="AO60">
        <v>79</v>
      </c>
      <c r="AP60">
        <v>78</v>
      </c>
      <c r="AQ60">
        <v>65</v>
      </c>
      <c r="AR60">
        <v>96</v>
      </c>
      <c r="AS60">
        <v>93</v>
      </c>
      <c r="AT60">
        <v>90</v>
      </c>
      <c r="AU60">
        <v>87</v>
      </c>
      <c r="AV60">
        <v>77</v>
      </c>
      <c r="AW60">
        <v>81</v>
      </c>
      <c r="AX60">
        <v>44</v>
      </c>
      <c r="AY60">
        <v>54</v>
      </c>
      <c r="AZ60">
        <v>49</v>
      </c>
      <c r="BA60">
        <v>47</v>
      </c>
      <c r="BB60">
        <v>26</v>
      </c>
      <c r="BC60">
        <v>32</v>
      </c>
      <c r="BD60">
        <v>19</v>
      </c>
      <c r="BE60">
        <v>0</v>
      </c>
      <c r="BF60">
        <v>8</v>
      </c>
      <c r="BG60">
        <v>16</v>
      </c>
      <c r="BH60">
        <v>20</v>
      </c>
      <c r="BI60">
        <v>25</v>
      </c>
      <c r="BJ60">
        <v>21</v>
      </c>
      <c r="BK60">
        <v>32</v>
      </c>
    </row>
    <row r="61" spans="1:63" x14ac:dyDescent="0.25">
      <c r="A61" s="5" t="s">
        <v>56</v>
      </c>
      <c r="B61" s="6">
        <v>53</v>
      </c>
      <c r="C61">
        <v>49</v>
      </c>
      <c r="D61">
        <v>53</v>
      </c>
      <c r="E61">
        <v>61</v>
      </c>
      <c r="F61">
        <v>65</v>
      </c>
      <c r="G61">
        <v>49</v>
      </c>
      <c r="H61">
        <v>61</v>
      </c>
      <c r="I61">
        <v>67</v>
      </c>
      <c r="J61">
        <v>71</v>
      </c>
      <c r="K61">
        <v>84</v>
      </c>
      <c r="L61">
        <v>76</v>
      </c>
      <c r="M61">
        <v>81</v>
      </c>
      <c r="N61">
        <v>87</v>
      </c>
      <c r="O61">
        <v>87</v>
      </c>
      <c r="P61">
        <v>89</v>
      </c>
      <c r="Q61">
        <v>88</v>
      </c>
      <c r="R61">
        <v>90</v>
      </c>
      <c r="S61">
        <v>87</v>
      </c>
      <c r="T61">
        <v>93</v>
      </c>
      <c r="U61">
        <v>92</v>
      </c>
      <c r="V61">
        <v>95</v>
      </c>
      <c r="W61">
        <v>99</v>
      </c>
      <c r="X61">
        <v>107</v>
      </c>
      <c r="Y61">
        <v>103</v>
      </c>
      <c r="Z61">
        <v>105</v>
      </c>
      <c r="AA61">
        <v>114</v>
      </c>
      <c r="AB61">
        <v>116</v>
      </c>
      <c r="AC61">
        <v>124</v>
      </c>
      <c r="AD61">
        <v>111</v>
      </c>
      <c r="AE61">
        <v>116</v>
      </c>
      <c r="AF61">
        <v>106</v>
      </c>
      <c r="AG61">
        <v>106</v>
      </c>
      <c r="AH61">
        <v>117</v>
      </c>
      <c r="AI61">
        <v>135</v>
      </c>
      <c r="AJ61">
        <v>108</v>
      </c>
      <c r="AK61">
        <v>96</v>
      </c>
      <c r="AL61">
        <v>102</v>
      </c>
      <c r="AM61">
        <v>103</v>
      </c>
      <c r="AN61">
        <v>95</v>
      </c>
      <c r="AO61">
        <v>87</v>
      </c>
      <c r="AP61">
        <v>86</v>
      </c>
      <c r="AQ61">
        <v>73</v>
      </c>
      <c r="AR61">
        <v>104</v>
      </c>
      <c r="AS61">
        <v>101</v>
      </c>
      <c r="AT61">
        <v>98</v>
      </c>
      <c r="AU61">
        <v>95</v>
      </c>
      <c r="AV61">
        <v>85</v>
      </c>
      <c r="AW61">
        <v>89</v>
      </c>
      <c r="AX61">
        <v>52</v>
      </c>
      <c r="AY61">
        <v>62</v>
      </c>
      <c r="AZ61">
        <v>57</v>
      </c>
      <c r="BA61">
        <v>55</v>
      </c>
      <c r="BB61">
        <v>34</v>
      </c>
      <c r="BC61">
        <v>40</v>
      </c>
      <c r="BD61">
        <v>27</v>
      </c>
      <c r="BE61">
        <v>8</v>
      </c>
      <c r="BF61">
        <v>0</v>
      </c>
      <c r="BG61">
        <v>25</v>
      </c>
      <c r="BH61">
        <v>29</v>
      </c>
      <c r="BI61">
        <v>34</v>
      </c>
      <c r="BJ61">
        <v>30</v>
      </c>
      <c r="BK61">
        <v>41</v>
      </c>
    </row>
    <row r="62" spans="1:63" x14ac:dyDescent="0.25">
      <c r="A62" s="7" t="s">
        <v>57</v>
      </c>
      <c r="B62" s="6">
        <v>30</v>
      </c>
      <c r="C62">
        <v>26</v>
      </c>
      <c r="D62">
        <v>30</v>
      </c>
      <c r="E62">
        <v>38</v>
      </c>
      <c r="F62">
        <v>42</v>
      </c>
      <c r="G62">
        <v>26</v>
      </c>
      <c r="H62">
        <v>38</v>
      </c>
      <c r="I62">
        <v>44</v>
      </c>
      <c r="J62">
        <v>48</v>
      </c>
      <c r="K62">
        <v>61</v>
      </c>
      <c r="L62">
        <v>53</v>
      </c>
      <c r="M62">
        <v>58</v>
      </c>
      <c r="N62">
        <v>64</v>
      </c>
      <c r="O62">
        <v>64</v>
      </c>
      <c r="P62">
        <v>66</v>
      </c>
      <c r="Q62">
        <v>65</v>
      </c>
      <c r="R62">
        <v>67</v>
      </c>
      <c r="S62">
        <v>64</v>
      </c>
      <c r="T62">
        <v>70</v>
      </c>
      <c r="U62">
        <v>69</v>
      </c>
      <c r="V62">
        <v>72</v>
      </c>
      <c r="W62">
        <v>76</v>
      </c>
      <c r="X62">
        <v>84</v>
      </c>
      <c r="Y62">
        <v>80</v>
      </c>
      <c r="Z62">
        <v>82</v>
      </c>
      <c r="AA62">
        <v>91</v>
      </c>
      <c r="AB62">
        <v>95</v>
      </c>
      <c r="AC62">
        <v>98</v>
      </c>
      <c r="AD62">
        <v>90</v>
      </c>
      <c r="AE62">
        <v>96</v>
      </c>
      <c r="AF62">
        <v>85</v>
      </c>
      <c r="AG62">
        <v>91</v>
      </c>
      <c r="AH62">
        <v>96</v>
      </c>
      <c r="AI62">
        <v>121</v>
      </c>
      <c r="AJ62">
        <v>87</v>
      </c>
      <c r="AK62">
        <v>75</v>
      </c>
      <c r="AL62">
        <v>81</v>
      </c>
      <c r="AM62">
        <v>82</v>
      </c>
      <c r="AN62">
        <v>75</v>
      </c>
      <c r="AO62">
        <v>65</v>
      </c>
      <c r="AP62">
        <v>65</v>
      </c>
      <c r="AQ62">
        <v>52</v>
      </c>
      <c r="AR62">
        <v>83</v>
      </c>
      <c r="AS62">
        <v>80</v>
      </c>
      <c r="AT62">
        <v>77</v>
      </c>
      <c r="AU62">
        <v>74</v>
      </c>
      <c r="AV62">
        <v>64</v>
      </c>
      <c r="AW62">
        <v>68</v>
      </c>
      <c r="AX62">
        <v>31</v>
      </c>
      <c r="AY62">
        <v>41</v>
      </c>
      <c r="AZ62">
        <v>36</v>
      </c>
      <c r="BA62">
        <v>34</v>
      </c>
      <c r="BB62">
        <v>13</v>
      </c>
      <c r="BC62">
        <v>19</v>
      </c>
      <c r="BD62">
        <v>6</v>
      </c>
      <c r="BE62">
        <v>16</v>
      </c>
      <c r="BF62">
        <v>25</v>
      </c>
      <c r="BG62">
        <v>0</v>
      </c>
      <c r="BH62">
        <v>4</v>
      </c>
      <c r="BI62">
        <v>9</v>
      </c>
      <c r="BJ62">
        <v>5</v>
      </c>
      <c r="BK62">
        <v>16</v>
      </c>
    </row>
    <row r="63" spans="1:63" x14ac:dyDescent="0.25">
      <c r="A63" s="5" t="s">
        <v>58</v>
      </c>
      <c r="B63" s="6">
        <v>26</v>
      </c>
      <c r="C63">
        <v>22</v>
      </c>
      <c r="D63">
        <v>26</v>
      </c>
      <c r="E63">
        <v>34</v>
      </c>
      <c r="F63">
        <v>38</v>
      </c>
      <c r="G63">
        <v>22</v>
      </c>
      <c r="H63">
        <v>34</v>
      </c>
      <c r="I63">
        <v>40</v>
      </c>
      <c r="J63">
        <v>44</v>
      </c>
      <c r="K63">
        <v>57</v>
      </c>
      <c r="L63">
        <v>49</v>
      </c>
      <c r="M63">
        <v>54</v>
      </c>
      <c r="N63">
        <v>60</v>
      </c>
      <c r="O63">
        <v>60</v>
      </c>
      <c r="P63">
        <v>62</v>
      </c>
      <c r="Q63">
        <v>61</v>
      </c>
      <c r="R63">
        <v>63</v>
      </c>
      <c r="S63">
        <v>60</v>
      </c>
      <c r="T63">
        <v>66</v>
      </c>
      <c r="U63">
        <v>65</v>
      </c>
      <c r="V63">
        <v>68</v>
      </c>
      <c r="W63">
        <v>72</v>
      </c>
      <c r="X63">
        <v>80</v>
      </c>
      <c r="Y63">
        <v>76</v>
      </c>
      <c r="Z63">
        <v>78</v>
      </c>
      <c r="AA63">
        <v>87</v>
      </c>
      <c r="AB63">
        <v>91</v>
      </c>
      <c r="AC63">
        <v>94</v>
      </c>
      <c r="AD63">
        <v>94</v>
      </c>
      <c r="AE63">
        <v>92</v>
      </c>
      <c r="AF63">
        <v>89</v>
      </c>
      <c r="AG63">
        <v>95</v>
      </c>
      <c r="AH63">
        <v>100</v>
      </c>
      <c r="AI63">
        <v>125</v>
      </c>
      <c r="AJ63">
        <v>91</v>
      </c>
      <c r="AK63">
        <v>79</v>
      </c>
      <c r="AL63">
        <v>85</v>
      </c>
      <c r="AM63">
        <v>86</v>
      </c>
      <c r="AN63">
        <v>79</v>
      </c>
      <c r="AO63">
        <v>69</v>
      </c>
      <c r="AP63">
        <v>69</v>
      </c>
      <c r="AQ63">
        <v>56</v>
      </c>
      <c r="AR63">
        <v>87</v>
      </c>
      <c r="AS63">
        <v>84</v>
      </c>
      <c r="AT63">
        <v>81</v>
      </c>
      <c r="AU63">
        <v>78</v>
      </c>
      <c r="AV63">
        <v>68</v>
      </c>
      <c r="AW63">
        <v>72</v>
      </c>
      <c r="AX63">
        <v>35</v>
      </c>
      <c r="AY63">
        <v>45</v>
      </c>
      <c r="AZ63">
        <v>40</v>
      </c>
      <c r="BA63">
        <v>38</v>
      </c>
      <c r="BB63">
        <v>17</v>
      </c>
      <c r="BC63">
        <v>23</v>
      </c>
      <c r="BD63">
        <v>10</v>
      </c>
      <c r="BE63">
        <v>20</v>
      </c>
      <c r="BF63">
        <v>29</v>
      </c>
      <c r="BG63">
        <v>4</v>
      </c>
      <c r="BH63">
        <v>0</v>
      </c>
      <c r="BI63">
        <v>5</v>
      </c>
      <c r="BJ63">
        <v>1</v>
      </c>
      <c r="BK63">
        <v>12</v>
      </c>
    </row>
    <row r="64" spans="1:63" x14ac:dyDescent="0.25">
      <c r="A64" s="7" t="s">
        <v>59</v>
      </c>
      <c r="B64" s="6">
        <v>21</v>
      </c>
      <c r="C64">
        <v>17</v>
      </c>
      <c r="D64">
        <v>21</v>
      </c>
      <c r="E64">
        <v>29</v>
      </c>
      <c r="F64">
        <v>33</v>
      </c>
      <c r="G64">
        <v>17</v>
      </c>
      <c r="H64">
        <v>29</v>
      </c>
      <c r="I64">
        <v>35</v>
      </c>
      <c r="J64">
        <v>39</v>
      </c>
      <c r="K64">
        <v>52</v>
      </c>
      <c r="L64">
        <v>44</v>
      </c>
      <c r="M64">
        <v>49</v>
      </c>
      <c r="N64">
        <v>55</v>
      </c>
      <c r="O64">
        <v>55</v>
      </c>
      <c r="P64">
        <v>57</v>
      </c>
      <c r="Q64">
        <v>56</v>
      </c>
      <c r="R64">
        <v>58</v>
      </c>
      <c r="S64">
        <v>55</v>
      </c>
      <c r="T64">
        <v>61</v>
      </c>
      <c r="U64">
        <v>60</v>
      </c>
      <c r="V64">
        <v>63</v>
      </c>
      <c r="W64">
        <v>67</v>
      </c>
      <c r="X64">
        <v>75</v>
      </c>
      <c r="Y64">
        <v>71</v>
      </c>
      <c r="Z64">
        <v>73</v>
      </c>
      <c r="AA64">
        <v>82</v>
      </c>
      <c r="AB64">
        <v>86</v>
      </c>
      <c r="AC64">
        <v>89</v>
      </c>
      <c r="AD64">
        <v>90</v>
      </c>
      <c r="AE64">
        <v>87</v>
      </c>
      <c r="AF64">
        <v>94</v>
      </c>
      <c r="AG64">
        <v>100</v>
      </c>
      <c r="AH64">
        <v>105</v>
      </c>
      <c r="AI64">
        <v>130</v>
      </c>
      <c r="AJ64">
        <v>96</v>
      </c>
      <c r="AK64">
        <v>84</v>
      </c>
      <c r="AL64">
        <v>90</v>
      </c>
      <c r="AM64">
        <v>91</v>
      </c>
      <c r="AN64">
        <v>84</v>
      </c>
      <c r="AO64">
        <v>74</v>
      </c>
      <c r="AP64">
        <v>74</v>
      </c>
      <c r="AQ64">
        <v>61</v>
      </c>
      <c r="AR64">
        <v>92</v>
      </c>
      <c r="AS64">
        <v>89</v>
      </c>
      <c r="AT64">
        <v>86</v>
      </c>
      <c r="AU64">
        <v>83</v>
      </c>
      <c r="AV64">
        <v>73</v>
      </c>
      <c r="AW64">
        <v>77</v>
      </c>
      <c r="AX64">
        <v>40</v>
      </c>
      <c r="AY64">
        <v>50</v>
      </c>
      <c r="AZ64">
        <v>45</v>
      </c>
      <c r="BA64">
        <v>43</v>
      </c>
      <c r="BB64">
        <v>22</v>
      </c>
      <c r="BC64">
        <v>28</v>
      </c>
      <c r="BD64">
        <v>15</v>
      </c>
      <c r="BE64">
        <v>25</v>
      </c>
      <c r="BF64">
        <v>34</v>
      </c>
      <c r="BG64">
        <v>9</v>
      </c>
      <c r="BH64">
        <v>5</v>
      </c>
      <c r="BI64">
        <v>0</v>
      </c>
      <c r="BJ64">
        <v>4</v>
      </c>
      <c r="BK64">
        <v>7</v>
      </c>
    </row>
    <row r="65" spans="1:63" x14ac:dyDescent="0.25">
      <c r="A65" s="5" t="s">
        <v>60</v>
      </c>
      <c r="B65" s="6">
        <v>25</v>
      </c>
      <c r="C65">
        <v>21</v>
      </c>
      <c r="D65">
        <v>25</v>
      </c>
      <c r="E65">
        <v>33</v>
      </c>
      <c r="F65">
        <v>37</v>
      </c>
      <c r="G65">
        <v>21</v>
      </c>
      <c r="H65">
        <v>33</v>
      </c>
      <c r="I65">
        <v>39</v>
      </c>
      <c r="J65">
        <v>43</v>
      </c>
      <c r="K65">
        <v>56</v>
      </c>
      <c r="L65">
        <v>48</v>
      </c>
      <c r="M65">
        <v>53</v>
      </c>
      <c r="N65">
        <v>59</v>
      </c>
      <c r="O65">
        <v>59</v>
      </c>
      <c r="P65">
        <v>61</v>
      </c>
      <c r="Q65">
        <v>60</v>
      </c>
      <c r="R65">
        <v>62</v>
      </c>
      <c r="S65">
        <v>59</v>
      </c>
      <c r="T65">
        <v>65</v>
      </c>
      <c r="U65">
        <v>64</v>
      </c>
      <c r="V65">
        <v>67</v>
      </c>
      <c r="W65">
        <v>71</v>
      </c>
      <c r="X65">
        <v>79</v>
      </c>
      <c r="Y65">
        <v>75</v>
      </c>
      <c r="Z65">
        <v>77</v>
      </c>
      <c r="AA65">
        <v>86</v>
      </c>
      <c r="AB65">
        <v>90</v>
      </c>
      <c r="AC65">
        <v>93</v>
      </c>
      <c r="AD65">
        <v>94</v>
      </c>
      <c r="AE65">
        <v>91</v>
      </c>
      <c r="AF65">
        <v>90</v>
      </c>
      <c r="AG65">
        <v>96</v>
      </c>
      <c r="AH65">
        <v>101</v>
      </c>
      <c r="AI65">
        <v>126</v>
      </c>
      <c r="AJ65">
        <v>92</v>
      </c>
      <c r="AK65">
        <v>80</v>
      </c>
      <c r="AL65">
        <v>86</v>
      </c>
      <c r="AM65">
        <v>87</v>
      </c>
      <c r="AN65">
        <v>80</v>
      </c>
      <c r="AO65">
        <v>70</v>
      </c>
      <c r="AP65">
        <v>70</v>
      </c>
      <c r="AQ65">
        <v>57</v>
      </c>
      <c r="AR65">
        <v>88</v>
      </c>
      <c r="AS65">
        <v>85</v>
      </c>
      <c r="AT65">
        <v>82</v>
      </c>
      <c r="AU65">
        <v>79</v>
      </c>
      <c r="AV65">
        <v>69</v>
      </c>
      <c r="AW65">
        <v>73</v>
      </c>
      <c r="AX65">
        <v>36</v>
      </c>
      <c r="AY65">
        <v>46</v>
      </c>
      <c r="AZ65">
        <v>41</v>
      </c>
      <c r="BA65">
        <v>39</v>
      </c>
      <c r="BB65">
        <v>18</v>
      </c>
      <c r="BC65">
        <v>24</v>
      </c>
      <c r="BD65">
        <v>11</v>
      </c>
      <c r="BE65">
        <v>21</v>
      </c>
      <c r="BF65">
        <v>30</v>
      </c>
      <c r="BG65">
        <v>5</v>
      </c>
      <c r="BH65">
        <v>1</v>
      </c>
      <c r="BI65">
        <v>4</v>
      </c>
      <c r="BJ65">
        <v>0</v>
      </c>
      <c r="BK65">
        <v>11</v>
      </c>
    </row>
    <row r="66" spans="1:63" x14ac:dyDescent="0.25">
      <c r="A66" s="8" t="s">
        <v>61</v>
      </c>
      <c r="B66" s="9">
        <v>14</v>
      </c>
      <c r="C66">
        <v>10</v>
      </c>
      <c r="D66">
        <v>14</v>
      </c>
      <c r="E66">
        <v>22</v>
      </c>
      <c r="F66">
        <v>26</v>
      </c>
      <c r="G66">
        <v>10</v>
      </c>
      <c r="H66">
        <v>22</v>
      </c>
      <c r="I66">
        <v>28</v>
      </c>
      <c r="J66">
        <v>32</v>
      </c>
      <c r="K66">
        <v>45</v>
      </c>
      <c r="L66">
        <v>37</v>
      </c>
      <c r="M66">
        <v>42</v>
      </c>
      <c r="N66">
        <v>48</v>
      </c>
      <c r="O66">
        <v>48</v>
      </c>
      <c r="P66">
        <v>50</v>
      </c>
      <c r="Q66">
        <v>49</v>
      </c>
      <c r="R66">
        <v>51</v>
      </c>
      <c r="S66">
        <v>48</v>
      </c>
      <c r="T66">
        <v>54</v>
      </c>
      <c r="U66">
        <v>53</v>
      </c>
      <c r="V66">
        <v>56</v>
      </c>
      <c r="W66">
        <v>60</v>
      </c>
      <c r="X66">
        <v>68</v>
      </c>
      <c r="Y66">
        <v>64</v>
      </c>
      <c r="Z66">
        <v>66</v>
      </c>
      <c r="AA66">
        <v>76</v>
      </c>
      <c r="AB66">
        <v>79</v>
      </c>
      <c r="AC66">
        <v>82</v>
      </c>
      <c r="AD66">
        <v>83</v>
      </c>
      <c r="AE66">
        <v>80</v>
      </c>
      <c r="AF66">
        <v>90</v>
      </c>
      <c r="AG66">
        <v>96</v>
      </c>
      <c r="AH66">
        <v>101</v>
      </c>
      <c r="AI66">
        <v>127</v>
      </c>
      <c r="AJ66">
        <v>103</v>
      </c>
      <c r="AK66">
        <v>91</v>
      </c>
      <c r="AL66">
        <v>97</v>
      </c>
      <c r="AM66">
        <v>93</v>
      </c>
      <c r="AN66">
        <v>90</v>
      </c>
      <c r="AO66">
        <v>81</v>
      </c>
      <c r="AP66">
        <v>80</v>
      </c>
      <c r="AQ66">
        <v>68</v>
      </c>
      <c r="AR66">
        <v>99</v>
      </c>
      <c r="AS66">
        <v>96</v>
      </c>
      <c r="AT66">
        <v>93</v>
      </c>
      <c r="AU66">
        <v>90</v>
      </c>
      <c r="AV66">
        <v>80</v>
      </c>
      <c r="AW66">
        <v>84</v>
      </c>
      <c r="AX66">
        <v>47</v>
      </c>
      <c r="AY66">
        <v>57</v>
      </c>
      <c r="AZ66">
        <v>52</v>
      </c>
      <c r="BA66">
        <v>50</v>
      </c>
      <c r="BB66">
        <v>29</v>
      </c>
      <c r="BC66">
        <v>35</v>
      </c>
      <c r="BD66">
        <v>22</v>
      </c>
      <c r="BE66">
        <v>32</v>
      </c>
      <c r="BF66">
        <v>41</v>
      </c>
      <c r="BG66">
        <v>16</v>
      </c>
      <c r="BH66">
        <v>12</v>
      </c>
      <c r="BI66">
        <v>7</v>
      </c>
      <c r="BJ66">
        <v>11</v>
      </c>
      <c r="BK66">
        <v>0</v>
      </c>
    </row>
  </sheetData>
  <conditionalFormatting sqref="B5:BK6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Table_suivi_Tansport</vt:lpstr>
      <vt:lpstr>Distancier</vt:lpstr>
      <vt:lpstr>liste_communes</vt:lpstr>
      <vt:lpstr>Matrice_KM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BILLAUD</dc:creator>
  <cp:lastModifiedBy>David BILLAUD</cp:lastModifiedBy>
  <dcterms:created xsi:type="dcterms:W3CDTF">2021-06-13T04:26:19Z</dcterms:created>
  <dcterms:modified xsi:type="dcterms:W3CDTF">2021-06-13T05:50:05Z</dcterms:modified>
</cp:coreProperties>
</file>